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2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15" i="1" l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378" i="1"/>
  <c r="G352" i="1"/>
  <c r="G353" i="1"/>
  <c r="G354" i="1"/>
  <c r="G344" i="1"/>
  <c r="G342" i="1"/>
  <c r="G337" i="1"/>
  <c r="G333" i="1"/>
  <c r="G331" i="1"/>
  <c r="G327" i="1"/>
  <c r="G328" i="1"/>
  <c r="G322" i="1"/>
  <c r="G323" i="1"/>
  <c r="G324" i="1"/>
  <c r="G325" i="1"/>
  <c r="G318" i="1"/>
  <c r="G319" i="1"/>
  <c r="G312" i="1"/>
  <c r="G309" i="1"/>
  <c r="G310" i="1"/>
  <c r="G307" i="1"/>
  <c r="G286" i="1"/>
  <c r="G287" i="1"/>
  <c r="G284" i="1"/>
  <c r="G281" i="1"/>
  <c r="G278" i="1"/>
  <c r="G275" i="1"/>
  <c r="G272" i="1"/>
  <c r="G235" i="1"/>
  <c r="G233" i="1"/>
  <c r="G234" i="1"/>
  <c r="G225" i="1" l="1"/>
  <c r="G220" i="1"/>
  <c r="G221" i="1"/>
  <c r="G222" i="1"/>
  <c r="G217" i="1"/>
  <c r="G202" i="1" l="1"/>
  <c r="G197" i="1"/>
  <c r="G198" i="1"/>
  <c r="G195" i="1"/>
  <c r="G192" i="1"/>
  <c r="G166" i="1"/>
  <c r="G173" i="1"/>
  <c r="G174" i="1"/>
  <c r="G168" i="1"/>
  <c r="G169" i="1"/>
  <c r="G161" i="1"/>
  <c r="G162" i="1"/>
  <c r="G156" i="1"/>
  <c r="G157" i="1"/>
  <c r="G158" i="1"/>
  <c r="G159" i="1"/>
  <c r="G154" i="1"/>
  <c r="G137" i="1"/>
  <c r="G135" i="1"/>
  <c r="G136" i="1"/>
  <c r="G133" i="1"/>
  <c r="G130" i="1"/>
  <c r="G131" i="1"/>
  <c r="G122" i="1" l="1"/>
  <c r="G119" i="1"/>
  <c r="G3" i="3"/>
  <c r="G89" i="1"/>
  <c r="G83" i="1"/>
  <c r="G74" i="1"/>
  <c r="G69" i="1"/>
  <c r="G50" i="1"/>
  <c r="G43" i="1"/>
  <c r="G33" i="1"/>
  <c r="G163" i="1"/>
  <c r="G164" i="1"/>
  <c r="G165" i="1"/>
  <c r="G167" i="1"/>
  <c r="G170" i="1"/>
  <c r="G171" i="1"/>
  <c r="G172" i="1"/>
  <c r="G175" i="1"/>
  <c r="G176" i="1"/>
  <c r="G177" i="1"/>
  <c r="G178" i="1"/>
  <c r="G179" i="1"/>
  <c r="G180" i="1"/>
  <c r="G181" i="1"/>
  <c r="G182" i="1"/>
  <c r="G183" i="1"/>
  <c r="G186" i="1"/>
  <c r="G187" i="1"/>
  <c r="G188" i="1"/>
  <c r="G190" i="1"/>
  <c r="G191" i="1"/>
  <c r="G193" i="1"/>
  <c r="G194" i="1"/>
  <c r="G196" i="1"/>
  <c r="G199" i="1"/>
  <c r="G200" i="1"/>
  <c r="G201" i="1"/>
  <c r="G203" i="1"/>
  <c r="G204" i="1"/>
  <c r="G205" i="1"/>
  <c r="G208" i="1"/>
  <c r="G209" i="1"/>
  <c r="G210" i="1"/>
  <c r="G214" i="1"/>
  <c r="G215" i="1"/>
  <c r="G216" i="1"/>
  <c r="G218" i="1"/>
  <c r="G219" i="1"/>
  <c r="G223" i="1"/>
  <c r="G224" i="1"/>
  <c r="G226" i="1"/>
  <c r="G227" i="1"/>
  <c r="G228" i="1"/>
  <c r="G229" i="1"/>
  <c r="G230" i="1"/>
  <c r="G231" i="1"/>
  <c r="G232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3" i="1"/>
  <c r="G274" i="1"/>
  <c r="G276" i="1"/>
  <c r="G277" i="1"/>
  <c r="G279" i="1"/>
  <c r="G280" i="1"/>
  <c r="G282" i="1"/>
  <c r="G283" i="1"/>
  <c r="G285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11" i="1"/>
  <c r="G313" i="1"/>
  <c r="G314" i="1"/>
  <c r="G315" i="1"/>
  <c r="G316" i="1"/>
  <c r="G317" i="1"/>
  <c r="G320" i="1"/>
  <c r="G321" i="1"/>
  <c r="G326" i="1"/>
  <c r="G329" i="1"/>
  <c r="G330" i="1"/>
  <c r="G332" i="1"/>
  <c r="G334" i="1"/>
  <c r="G335" i="1"/>
  <c r="G336" i="1"/>
  <c r="G338" i="1"/>
  <c r="G339" i="1"/>
  <c r="G340" i="1"/>
  <c r="G341" i="1"/>
  <c r="G343" i="1"/>
  <c r="G345" i="1"/>
  <c r="G346" i="1"/>
  <c r="G347" i="1"/>
  <c r="G348" i="1"/>
  <c r="G349" i="1"/>
  <c r="G350" i="1"/>
  <c r="G351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2" i="1"/>
  <c r="G373" i="1"/>
  <c r="G374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6" i="1" l="1"/>
  <c r="G60" i="1"/>
  <c r="G75" i="1"/>
  <c r="G91" i="1"/>
  <c r="G104" i="1"/>
  <c r="G117" i="1"/>
  <c r="G138" i="1"/>
  <c r="G15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5" i="1"/>
  <c r="G47" i="1"/>
  <c r="G48" i="1"/>
  <c r="G49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4" i="1"/>
  <c r="G85" i="1"/>
  <c r="G86" i="1"/>
  <c r="G87" i="1"/>
  <c r="G88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20" i="1"/>
  <c r="G121" i="1"/>
  <c r="G123" i="1"/>
  <c r="G124" i="1"/>
  <c r="G125" i="1"/>
  <c r="G126" i="1"/>
  <c r="G127" i="1"/>
  <c r="G128" i="1"/>
  <c r="G129" i="1"/>
  <c r="G132" i="1"/>
  <c r="G134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3" i="1"/>
  <c r="G155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<sst xmlns="http://schemas.openxmlformats.org/spreadsheetml/2006/main" count="459" uniqueCount="277">
  <si>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</si>
  <si>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</si>
  <si>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</si>
  <si>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</si>
  <si>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</si>
  <si>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</si>
  <si>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</si>
  <si>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</si>
  <si>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</si>
  <si>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</si>
  <si>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</si>
  <si>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</si>
  <si>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</si>
  <si>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</si>
  <si>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</si>
  <si>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</si>
  <si>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</si>
  <si>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</si>
  <si>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</si>
  <si>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</si>
  <si>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</si>
  <si>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</si>
  <si>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</si>
  <si>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</si>
  <si>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</si>
  <si>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</si>
  <si>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</si>
  <si>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</si>
  <si>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</si>
  <si>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</si>
  <si>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</si>
  <si>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</si>
  <si>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</si>
  <si>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</si>
  <si>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</si>
  <si>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</si>
  <si>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</si>
  <si>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</si>
  <si>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</si>
  <si>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</si>
  <si>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</si>
  <si>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</si>
  <si>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 transfer from CEO as of May 31,1998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</si>
  <si>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</si>
  <si>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</si>
  <si>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</si>
  <si>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</si>
  <si>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</si>
  <si>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</si>
  <si>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</si>
  <si>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</si>
  <si>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</si>
  <si>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</si>
  <si>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</si>
  <si>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</si>
  <si>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</si>
  <si>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</si>
  <si>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</si>
  <si>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</si>
  <si>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</si>
  <si>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</si>
  <si>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</si>
  <si>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</si>
  <si>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</si>
  <si>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</si>
  <si>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</si>
  <si>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</si>
  <si>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SP(1-0-0)</t>
  </si>
  <si>
    <t>B-DAY. L. 09/16/1998</t>
  </si>
  <si>
    <t>FL(5-0-0)</t>
  </si>
  <si>
    <t>SL(8-0-0)</t>
  </si>
  <si>
    <t>07/18-08/06/1999</t>
  </si>
  <si>
    <t>VL(2-0-0)</t>
  </si>
  <si>
    <t>SL(3-0-0)</t>
  </si>
  <si>
    <t>01/06,07/2000</t>
  </si>
  <si>
    <t>01/03,04,05/2000</t>
  </si>
  <si>
    <t>SL(2-0-0)</t>
  </si>
  <si>
    <t>VL(5-0-0)</t>
  </si>
  <si>
    <t>10/12,13/2000</t>
  </si>
  <si>
    <t>10/16-20/2000</t>
  </si>
  <si>
    <t>01/03,04,05/2001</t>
  </si>
  <si>
    <t>SL(4-0-0)</t>
  </si>
  <si>
    <t>03/19-22/2001</t>
  </si>
  <si>
    <t>03/23,26-29/2001</t>
  </si>
  <si>
    <t>SL(5-0-0)</t>
  </si>
  <si>
    <t>08/06-10/2001</t>
  </si>
  <si>
    <t>UT(0-1-15)</t>
  </si>
  <si>
    <t>SL(6-0-0)</t>
  </si>
  <si>
    <t>UT(0-0-20)</t>
  </si>
  <si>
    <t>UT(0-0-10)</t>
  </si>
  <si>
    <t>UT(0-0-15)</t>
  </si>
  <si>
    <t>08/16-23/2002</t>
  </si>
  <si>
    <t>09/16,17,18/2002</t>
  </si>
  <si>
    <t>UT(0-0-52)</t>
  </si>
  <si>
    <t>SL(1-0-0)</t>
  </si>
  <si>
    <t>03/27,28/2003</t>
  </si>
  <si>
    <t>VL(3-0-0)</t>
  </si>
  <si>
    <t>07/02-04/2003</t>
  </si>
  <si>
    <t>06/19-21/2003</t>
  </si>
  <si>
    <t>UT(0-0-17)</t>
  </si>
  <si>
    <t>UT(0-1-20)</t>
  </si>
  <si>
    <t>UT(0-4-21)</t>
  </si>
  <si>
    <t>11/22,23/2003</t>
  </si>
  <si>
    <t>EMERGENCY(1-0-0)</t>
  </si>
  <si>
    <t>VL(10-0-0)</t>
  </si>
  <si>
    <t>11/17-26/2004</t>
  </si>
  <si>
    <t>UT(0-0-57)</t>
  </si>
  <si>
    <t>UT(0-2-2)</t>
  </si>
  <si>
    <t>UT(0-3-24)</t>
  </si>
  <si>
    <t>UT(0-6-31)</t>
  </si>
  <si>
    <t>FL(3-0-0)</t>
  </si>
  <si>
    <t>UT(0-6-22)</t>
  </si>
  <si>
    <t>UT(1-1-25)</t>
  </si>
  <si>
    <t>09/18,19/2005</t>
  </si>
  <si>
    <t>06/21,22/2005</t>
  </si>
  <si>
    <t>05/25,26,27/2005</t>
  </si>
  <si>
    <t>12/13,14,15/2005</t>
  </si>
  <si>
    <t>DOMESTTIC 11/17/2005</t>
  </si>
  <si>
    <t>UT(1-4-54)</t>
  </si>
  <si>
    <t>UT(0-2-21)</t>
  </si>
  <si>
    <t>FL(4-0-0)</t>
  </si>
  <si>
    <t>UT(0-5-17)</t>
  </si>
  <si>
    <t>UT(0-4-38)</t>
  </si>
  <si>
    <t>UT(0-0-56)</t>
  </si>
  <si>
    <t>ANNIV. 03/26/2006</t>
  </si>
  <si>
    <t>B-DAY. L. 04/16/2006</t>
  </si>
  <si>
    <t>05/23-26/2006</t>
  </si>
  <si>
    <t>UT(0-2-0)</t>
  </si>
  <si>
    <t>UT(0-6-26)</t>
  </si>
  <si>
    <t>UT(0-4-26)</t>
  </si>
  <si>
    <t>FL(1-0-0)</t>
  </si>
  <si>
    <t>UT(0-4-36)</t>
  </si>
  <si>
    <t>UT(2-6-35)</t>
  </si>
  <si>
    <t>UT(0-3-5)</t>
  </si>
  <si>
    <t>UT(0-4-18)</t>
  </si>
  <si>
    <t>UT(0-2-55)</t>
  </si>
  <si>
    <t>FL(12-0-0)</t>
  </si>
  <si>
    <t>10/03,04,05/2006</t>
  </si>
  <si>
    <t>10/11-13/2006</t>
  </si>
  <si>
    <t>11/07,08/2006</t>
  </si>
  <si>
    <t>11/17,18/2006</t>
  </si>
  <si>
    <t>12/11-13/2006</t>
  </si>
  <si>
    <t>05/16-31/2007</t>
  </si>
  <si>
    <t>06/27-29/2007</t>
  </si>
  <si>
    <t>UT(0-2-38)</t>
  </si>
  <si>
    <t>UT(0-3-6)</t>
  </si>
  <si>
    <t>UT(0-6-8)</t>
  </si>
  <si>
    <t>UT(0-5-45)</t>
  </si>
  <si>
    <t>UT(0-1-13)</t>
  </si>
  <si>
    <t>PL(7-0-0)</t>
  </si>
  <si>
    <t>FL(9-0-0)</t>
  </si>
  <si>
    <t>FL(10-0-0)</t>
  </si>
  <si>
    <t>UT(0-5-2)</t>
  </si>
  <si>
    <t>09/18,19,20/2007</t>
  </si>
  <si>
    <t>01/24,23/2008</t>
  </si>
  <si>
    <t>02/01-08/2008</t>
  </si>
  <si>
    <t>PATERNITY 02/08-18/2008</t>
  </si>
  <si>
    <t>02/19-29/2008</t>
  </si>
  <si>
    <t>ANNIV. L. 03/27/2008</t>
  </si>
  <si>
    <t>03/17-19/2008</t>
  </si>
  <si>
    <t>DOMESTIC 04/16/2008</t>
  </si>
  <si>
    <t>UT(0-6-34)</t>
  </si>
  <si>
    <t>UT(1-1-40)</t>
  </si>
  <si>
    <t>UT(1-2-35)</t>
  </si>
  <si>
    <t>UT(1-6-43)</t>
  </si>
  <si>
    <t>VL(7-0-0)</t>
  </si>
  <si>
    <t>UT(0-4-12)</t>
  </si>
  <si>
    <t>UT(0-3-2)</t>
  </si>
  <si>
    <t>UT(0-4-4)</t>
  </si>
  <si>
    <t>UT(0-1-50)</t>
  </si>
  <si>
    <t>06/21-23/2008</t>
  </si>
  <si>
    <t>07/31-08/04/2008</t>
  </si>
  <si>
    <t>10/22-30/2008</t>
  </si>
  <si>
    <t>11/03-07/2008</t>
  </si>
  <si>
    <t>06/04,05/2009</t>
  </si>
  <si>
    <t>UT(0-3-0)</t>
  </si>
  <si>
    <t>UT(0-4-28)</t>
  </si>
  <si>
    <t>UT(0-4-53)</t>
  </si>
  <si>
    <t>UT(0-4-13)</t>
  </si>
  <si>
    <t>UT(0-5-32)</t>
  </si>
  <si>
    <t>UT(0-6-52)</t>
  </si>
  <si>
    <t>UT(0-3-26)</t>
  </si>
  <si>
    <t>01/27-29/2010</t>
  </si>
  <si>
    <t>SP(3-0-0)</t>
  </si>
  <si>
    <t>UT(0-3-55)</t>
  </si>
  <si>
    <t>UT(0-4-30)</t>
  </si>
  <si>
    <t>UT(0-3-53)</t>
  </si>
  <si>
    <t>UT(0-3-22)</t>
  </si>
  <si>
    <t>UT(0-2-56)</t>
  </si>
  <si>
    <t>UT(0-4-2)</t>
  </si>
  <si>
    <t>02/12-14/2010</t>
  </si>
  <si>
    <t>05/31-06/01,02/2010</t>
  </si>
  <si>
    <t>UT(0-2-52)</t>
  </si>
  <si>
    <t>UT(0-7-12)</t>
  </si>
  <si>
    <t>08/03-05/2010</t>
  </si>
  <si>
    <t>08/04-06/2010</t>
  </si>
  <si>
    <t>UT(0-7-1)</t>
  </si>
  <si>
    <t>UT(0-3-23)</t>
  </si>
  <si>
    <t>12/16-21/2010</t>
  </si>
  <si>
    <t>12/22-24/2010</t>
  </si>
  <si>
    <t>11/24-26/2010</t>
  </si>
  <si>
    <t>UT(0-7-3)</t>
  </si>
  <si>
    <t>UT(0-4-32)</t>
  </si>
  <si>
    <t>UT(0-6-23)</t>
  </si>
  <si>
    <t>UT(1-0-41)</t>
  </si>
  <si>
    <t>UT(0-4-29)</t>
  </si>
  <si>
    <t>05/27-29/2011</t>
  </si>
  <si>
    <t>03/28,29,30/2011</t>
  </si>
  <si>
    <t>GRAD.L. 03/25/2011</t>
  </si>
  <si>
    <t>03/01,02,03/2011</t>
  </si>
  <si>
    <t>01/18-20/2011</t>
  </si>
  <si>
    <t>FL(2-0-0)</t>
  </si>
  <si>
    <t>12/22,26,29/2011</t>
  </si>
  <si>
    <t>12/12-14/2011</t>
  </si>
  <si>
    <t>ANNIV. 03/26/2012</t>
  </si>
  <si>
    <t>B-DAY. L. 04/16/2012</t>
  </si>
  <si>
    <t>12/17,24,31/2012</t>
  </si>
  <si>
    <t>SP(2-0-0)</t>
  </si>
  <si>
    <t>MOURNING L. 10/11,12/2013</t>
  </si>
  <si>
    <t>VL(4-0-0)</t>
  </si>
  <si>
    <t>UT(0-1-58)</t>
  </si>
  <si>
    <t>UT(0-0-58)</t>
  </si>
  <si>
    <t>B-DAY. L. 04/16/2014</t>
  </si>
  <si>
    <t>05/05,06,07/2014</t>
  </si>
  <si>
    <t>UT(4-3-32)</t>
  </si>
  <si>
    <t>UT(5-6-40)</t>
  </si>
  <si>
    <t>UT(0-3-59)</t>
  </si>
  <si>
    <t>UT(0-1-43)</t>
  </si>
  <si>
    <t>UT(1-1-47)</t>
  </si>
  <si>
    <t>08/19,20/2014</t>
  </si>
  <si>
    <t>UT(0-2-7)</t>
  </si>
  <si>
    <t>UT(1-1-59)</t>
  </si>
  <si>
    <t>UT(0-0-49)</t>
  </si>
  <si>
    <t>UT(0-7-23)</t>
  </si>
  <si>
    <t>UT(1-5-17)</t>
  </si>
  <si>
    <t>01/08,09,10/2015</t>
  </si>
  <si>
    <t>10/23,24,25/2014</t>
  </si>
  <si>
    <t>ANNIV. 03//26/2015</t>
  </si>
  <si>
    <t>B-DAY. L.04/16/2015</t>
  </si>
  <si>
    <t>VL(1-0-0)</t>
  </si>
  <si>
    <t>10/01,02/2016</t>
  </si>
  <si>
    <t>10/26,27/2016</t>
  </si>
  <si>
    <t>11/09-11/2016</t>
  </si>
  <si>
    <t>12/19,20,21/2016</t>
  </si>
  <si>
    <t>11/24-26/2016</t>
  </si>
  <si>
    <t>12/29-31/2016</t>
  </si>
  <si>
    <t>VL(8-0-0)</t>
  </si>
  <si>
    <t>ANNIV. L. 03/26/2017</t>
  </si>
  <si>
    <t>03/23,24/2017</t>
  </si>
  <si>
    <t>GRAD. L. 04/05/2017</t>
  </si>
  <si>
    <t>06/01-09/2017</t>
  </si>
  <si>
    <t>DOMESTIC 07/06/2017</t>
  </si>
  <si>
    <t>07/19,20/2017</t>
  </si>
  <si>
    <t>10/24,25,26/2017</t>
  </si>
  <si>
    <t>12/14,15,18/2017</t>
  </si>
  <si>
    <t>01/31-02/01/2018</t>
  </si>
  <si>
    <t>02/20,21/2018</t>
  </si>
  <si>
    <t>03/13,14/2018</t>
  </si>
  <si>
    <t>04/11-13/2018</t>
  </si>
  <si>
    <t>12/19,20/2019</t>
  </si>
  <si>
    <t>12/26-28/2019</t>
  </si>
  <si>
    <t>12/13,17,19,26,27/2019</t>
  </si>
  <si>
    <t>10/23,24/2019</t>
  </si>
  <si>
    <t>ENROLLMENT 06/03/2019</t>
  </si>
  <si>
    <t>FILIAL. 04/04,16/2019</t>
  </si>
  <si>
    <t>CL(2-0-0)</t>
  </si>
  <si>
    <t>CL(3-0-0)</t>
  </si>
  <si>
    <t>09/09,10,11/2020</t>
  </si>
  <si>
    <t>01/09,10/2020</t>
  </si>
  <si>
    <t>CALAMITY 01/29,31/2020</t>
  </si>
  <si>
    <t>CALAMITY 02/04,06,11/2020</t>
  </si>
  <si>
    <t>02/26,27,28/2020</t>
  </si>
  <si>
    <t>03/14,15/2022</t>
  </si>
  <si>
    <t>HERNANDEZ, CORNELIO</t>
  </si>
  <si>
    <t>2023</t>
  </si>
  <si>
    <t>PERMANENT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</si>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</sst>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7" totalsRowShown="0" headerRowDxfId="24" headerRowBorderDxfId="23" tableBorderDxfId="22" totalsRowBorderDxfId="21">
  <autoFilter ref="A8:K427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7"/>
  <sheetViews>
    <sheetView zoomScaleNormal="100" workbookViewId="0">
      <pane ySplit="3690" topLeftCell="A351"/>
      <selection activeCell="B4" sqref="B4:C4"/>
      <selection pane="bottomLeft" activeCell="C409" sqref="C409"/>
    </sheetView>
  </sheetViews>
  <sheetFormatPr defaultRowHeight="15" x14ac:dyDescent="0.25"/>
  <cols>
    <col min="1" max="1" width="11.42578125" style="1" customWidth="1"/>
    <col min="2" max="2" width="17.710937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42578125" style="1" customWidth="1"/>
  </cols>
  <sheetData>
    <row r="2" spans="1:11" ht="20.45" customHeight="1" x14ac:dyDescent="0.25">
      <c r="A2" s="27" t="s">
        <v>9</v>
      </c>
      <c r="B2" s="57" t="s">
        <v>273</v>
      </c>
      <c r="C2" s="57"/>
      <c r="D2" s="21" t="s">
        <v>14</v>
      </c>
      <c r="E2" s="10"/>
      <c r="F2" s="64"/>
      <c r="G2" s="64"/>
      <c r="H2" s="26" t="s">
        <v>10</v>
      </c>
      <c r="I2" s="23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4" t="s">
        <v>11</v>
      </c>
      <c r="I3" s="24"/>
      <c r="J3" s="60"/>
      <c r="K3" s="61"/>
    </row>
    <row r="4" spans="1:11" ht="14.45" customHeight="1" x14ac:dyDescent="0.25">
      <c r="A4" s="18" t="s">
        <v>16</v>
      </c>
      <c r="B4" s="57" t="s">
        <v>275</v>
      </c>
      <c r="C4" s="57"/>
      <c r="D4" s="22" t="s">
        <v>12</v>
      </c>
      <c r="F4" s="62"/>
      <c r="G4" s="62"/>
      <c r="H4" s="24" t="s">
        <v>17</v>
      </c>
      <c r="I4" s="24"/>
      <c r="J4" s="62"/>
      <c r="K4" s="63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6"/>
      <c r="B9" s="47" t="s">
        <v>23</v>
      </c>
      <c r="C9" s="39"/>
      <c r="D9" s="12"/>
      <c r="E9" s="13">
        <f>SUM(Table1[EARNED])-SUM(Table1[Absence Undertime W/ Pay])+CONVERTION!$A$3</f>
        <v>173.17499999999993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252.5</v>
      </c>
      <c r="J9" s="11"/>
      <c r="K9" s="20"/>
    </row>
    <row r="10" spans="1:11" x14ac:dyDescent="0.25">
      <c r="A10" s="50"/>
      <c r="B10" s="51" t="s">
        <v>42</v>
      </c>
      <c r="C10" s="52"/>
      <c r="D10" s="11"/>
      <c r="E10" s="45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8">
        <v>35947</v>
      </c>
      <c r="B11" s="17"/>
      <c r="C11" s="49">
        <v>1.25</v>
      </c>
      <c r="D11" s="19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35977</v>
      </c>
      <c r="B12" s="20"/>
      <c r="C12" s="49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36008</v>
      </c>
      <c r="B13" s="20"/>
      <c r="C13" s="49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36039</v>
      </c>
      <c r="B14" s="20" t="s">
        <v>67</v>
      </c>
      <c r="C14" s="49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 t="s">
        <v>68</v>
      </c>
    </row>
    <row r="15" spans="1:11" x14ac:dyDescent="0.25">
      <c r="A15" s="38">
        <v>36069</v>
      </c>
      <c r="B15" s="20"/>
      <c r="C15" s="49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36100</v>
      </c>
      <c r="B16" s="15"/>
      <c r="C16" s="49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36130</v>
      </c>
      <c r="B17" s="20" t="s">
        <v>69</v>
      </c>
      <c r="C17" s="49">
        <v>1.25</v>
      </c>
      <c r="D17" s="37">
        <v>5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53" t="s">
        <v>43</v>
      </c>
      <c r="B18" s="20"/>
      <c r="C18" s="13"/>
      <c r="D18" s="37"/>
      <c r="E18" s="32" t="s">
        <v>32</v>
      </c>
      <c r="F18" s="20"/>
      <c r="G18" s="13" t="str">
        <f>IF(ISBLANK(Table1[[#This Row],[EARNED]]),"",Table1[[#This Row],[EARNED]])</f>
        <v/>
      </c>
      <c r="H18" s="37"/>
      <c r="I18" s="32" t="s">
        <v>32</v>
      </c>
      <c r="J18" s="11"/>
      <c r="K18" s="20"/>
    </row>
    <row r="19" spans="1:11" x14ac:dyDescent="0.25">
      <c r="A19" s="38">
        <v>36161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36192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36220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36251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36281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v>36312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36342</v>
      </c>
      <c r="B25" s="20" t="s">
        <v>70</v>
      </c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>
        <v>8</v>
      </c>
      <c r="I25" s="9"/>
      <c r="J25" s="11"/>
      <c r="K25" s="20" t="s">
        <v>71</v>
      </c>
    </row>
    <row r="26" spans="1:11" x14ac:dyDescent="0.25">
      <c r="A26" s="38">
        <v>36373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36404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36434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36465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36495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53" t="s">
        <v>44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36526</v>
      </c>
      <c r="B32" s="20" t="s">
        <v>72</v>
      </c>
      <c r="C32" s="13">
        <v>1.25</v>
      </c>
      <c r="D32" s="37">
        <v>2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 t="s">
        <v>74</v>
      </c>
    </row>
    <row r="33" spans="1:11" x14ac:dyDescent="0.25">
      <c r="A33" s="38"/>
      <c r="B33" s="20" t="s">
        <v>73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3</v>
      </c>
      <c r="I33" s="9"/>
      <c r="J33" s="11"/>
      <c r="K33" s="20" t="s">
        <v>75</v>
      </c>
    </row>
    <row r="34" spans="1:11" x14ac:dyDescent="0.25">
      <c r="A34" s="38">
        <v>36557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36586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25">
      <c r="A36" s="38">
        <v>36617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25">
      <c r="A37" s="38">
        <v>36647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36678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36708</v>
      </c>
      <c r="B39" s="20"/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25">
      <c r="A40" s="38">
        <v>36739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36770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36800</v>
      </c>
      <c r="B42" s="20" t="s">
        <v>76</v>
      </c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>
        <v>2</v>
      </c>
      <c r="I42" s="9"/>
      <c r="J42" s="11"/>
      <c r="K42" s="20" t="s">
        <v>78</v>
      </c>
    </row>
    <row r="43" spans="1:11" x14ac:dyDescent="0.25">
      <c r="A43" s="38"/>
      <c r="B43" s="20" t="s">
        <v>77</v>
      </c>
      <c r="C43" s="13"/>
      <c r="D43" s="37">
        <v>5</v>
      </c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 t="s">
        <v>79</v>
      </c>
    </row>
    <row r="44" spans="1:11" x14ac:dyDescent="0.25">
      <c r="A44" s="38">
        <v>36831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36861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53" t="s">
        <v>45</v>
      </c>
      <c r="B46" s="20"/>
      <c r="C46" s="13"/>
      <c r="D46" s="37"/>
      <c r="E46" s="32" t="s">
        <v>32</v>
      </c>
      <c r="F46" s="20"/>
      <c r="G46" s="13" t="str">
        <f>IF(ISBLANK(Table1[[#This Row],[EARNED]]),"",Table1[[#This Row],[EARNED]])</f>
        <v/>
      </c>
      <c r="H46" s="37"/>
      <c r="I46" s="32" t="s">
        <v>32</v>
      </c>
      <c r="J46" s="11"/>
      <c r="K46" s="20"/>
    </row>
    <row r="47" spans="1:11" x14ac:dyDescent="0.25">
      <c r="A47" s="38">
        <v>36892</v>
      </c>
      <c r="B47" s="20" t="s">
        <v>73</v>
      </c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>
        <v>3</v>
      </c>
      <c r="I47" s="9"/>
      <c r="J47" s="11"/>
      <c r="K47" s="20" t="s">
        <v>80</v>
      </c>
    </row>
    <row r="48" spans="1:11" x14ac:dyDescent="0.25">
      <c r="A48" s="38">
        <v>36923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36951</v>
      </c>
      <c r="B49" s="20" t="s">
        <v>81</v>
      </c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>
        <v>4</v>
      </c>
      <c r="I49" s="9"/>
      <c r="J49" s="11"/>
      <c r="K49" s="20" t="s">
        <v>82</v>
      </c>
    </row>
    <row r="50" spans="1:11" x14ac:dyDescent="0.25">
      <c r="A50" s="38"/>
      <c r="B50" s="20" t="s">
        <v>77</v>
      </c>
      <c r="C50" s="13"/>
      <c r="D50" s="37">
        <v>5</v>
      </c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 t="s">
        <v>83</v>
      </c>
    </row>
    <row r="51" spans="1:11" x14ac:dyDescent="0.25">
      <c r="A51" s="38">
        <v>36982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37012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37043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37073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37104</v>
      </c>
      <c r="B55" s="20" t="s">
        <v>84</v>
      </c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>
        <v>5</v>
      </c>
      <c r="I55" s="9"/>
      <c r="J55" s="11"/>
      <c r="K55" s="20" t="s">
        <v>85</v>
      </c>
    </row>
    <row r="56" spans="1:11" x14ac:dyDescent="0.25">
      <c r="A56" s="38">
        <v>37135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37165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37196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37226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53" t="s">
        <v>46</v>
      </c>
      <c r="B60" s="20"/>
      <c r="C60" s="13"/>
      <c r="D60" s="37"/>
      <c r="E60" s="32" t="s">
        <v>32</v>
      </c>
      <c r="F60" s="20"/>
      <c r="G60" s="13" t="str">
        <f>IF(ISBLANK(Table1[[#This Row],[EARNED]]),"",Table1[[#This Row],[EARNED]])</f>
        <v/>
      </c>
      <c r="H60" s="37"/>
      <c r="I60" s="32" t="s">
        <v>32</v>
      </c>
      <c r="J60" s="11"/>
      <c r="K60" s="20"/>
    </row>
    <row r="61" spans="1:11" x14ac:dyDescent="0.25">
      <c r="A61" s="38">
        <v>37257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37288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37316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37347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37377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37408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37438</v>
      </c>
      <c r="B67" s="20" t="s">
        <v>86</v>
      </c>
      <c r="C67" s="13">
        <v>1.25</v>
      </c>
      <c r="D67" s="37">
        <v>0.15600000000000003</v>
      </c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37469</v>
      </c>
      <c r="B68" s="20" t="s">
        <v>87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>
        <v>6</v>
      </c>
      <c r="I68" s="9"/>
      <c r="J68" s="11"/>
      <c r="K68" s="20" t="s">
        <v>91</v>
      </c>
    </row>
    <row r="69" spans="1:11" x14ac:dyDescent="0.25">
      <c r="A69" s="38"/>
      <c r="B69" s="20" t="s">
        <v>88</v>
      </c>
      <c r="C69" s="13"/>
      <c r="D69" s="37">
        <v>4.2000000000000003E-2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>
        <v>37500</v>
      </c>
      <c r="B70" s="20" t="s">
        <v>73</v>
      </c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>
        <v>3</v>
      </c>
      <c r="I70" s="9"/>
      <c r="J70" s="11"/>
      <c r="K70" s="20" t="s">
        <v>92</v>
      </c>
    </row>
    <row r="71" spans="1:11" x14ac:dyDescent="0.25">
      <c r="A71" s="38">
        <v>37530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37561</v>
      </c>
      <c r="B72" s="20" t="s">
        <v>89</v>
      </c>
      <c r="C72" s="13">
        <v>1.25</v>
      </c>
      <c r="D72" s="37">
        <v>2.1000000000000005E-2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37591</v>
      </c>
      <c r="B73" s="20" t="s">
        <v>69</v>
      </c>
      <c r="C73" s="13">
        <v>1.25</v>
      </c>
      <c r="D73" s="37">
        <v>5</v>
      </c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/>
      <c r="B74" s="20" t="s">
        <v>90</v>
      </c>
      <c r="C74" s="13"/>
      <c r="D74" s="37">
        <v>3.1000000000000014E-2</v>
      </c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53" t="s">
        <v>47</v>
      </c>
      <c r="B75" s="20"/>
      <c r="C75" s="13"/>
      <c r="D75" s="37"/>
      <c r="E75" s="32" t="s">
        <v>32</v>
      </c>
      <c r="F75" s="20"/>
      <c r="G75" s="13" t="str">
        <f>IF(ISBLANK(Table1[[#This Row],[EARNED]]),"",Table1[[#This Row],[EARNED]])</f>
        <v/>
      </c>
      <c r="H75" s="37"/>
      <c r="I75" s="32" t="s">
        <v>32</v>
      </c>
      <c r="J75" s="11"/>
      <c r="K75" s="20"/>
    </row>
    <row r="76" spans="1:11" x14ac:dyDescent="0.25">
      <c r="A76" s="38">
        <v>37622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37653</v>
      </c>
      <c r="B77" s="20" t="s">
        <v>93</v>
      </c>
      <c r="C77" s="13">
        <v>1.25</v>
      </c>
      <c r="D77" s="37">
        <v>0.10800000000000001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37681</v>
      </c>
      <c r="B78" s="20" t="s">
        <v>76</v>
      </c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>
        <v>2</v>
      </c>
      <c r="I78" s="9"/>
      <c r="J78" s="11"/>
      <c r="K78" s="20" t="s">
        <v>95</v>
      </c>
    </row>
    <row r="79" spans="1:11" x14ac:dyDescent="0.25">
      <c r="A79" s="38"/>
      <c r="B79" s="20" t="s">
        <v>90</v>
      </c>
      <c r="C79" s="13"/>
      <c r="D79" s="37">
        <v>3.1000000000000014E-2</v>
      </c>
      <c r="E79" s="9"/>
      <c r="F79" s="20"/>
      <c r="G79" s="13"/>
      <c r="H79" s="37"/>
      <c r="I79" s="9"/>
      <c r="J79" s="11"/>
      <c r="K79" s="20"/>
    </row>
    <row r="80" spans="1:11" x14ac:dyDescent="0.25">
      <c r="A80" s="38">
        <v>37712</v>
      </c>
      <c r="B80" s="20" t="s">
        <v>94</v>
      </c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>
        <v>1</v>
      </c>
      <c r="I80" s="9"/>
      <c r="J80" s="11"/>
      <c r="K80" s="54">
        <v>37722</v>
      </c>
    </row>
    <row r="81" spans="1:11" x14ac:dyDescent="0.25">
      <c r="A81" s="38">
        <v>37742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37773</v>
      </c>
      <c r="B82" s="20" t="s">
        <v>73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>
        <v>3</v>
      </c>
      <c r="I82" s="9"/>
      <c r="J82" s="11"/>
      <c r="K82" s="20" t="s">
        <v>98</v>
      </c>
    </row>
    <row r="83" spans="1:11" x14ac:dyDescent="0.25">
      <c r="A83" s="38"/>
      <c r="B83" s="20" t="s">
        <v>96</v>
      </c>
      <c r="C83" s="13"/>
      <c r="D83" s="37">
        <v>3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97</v>
      </c>
    </row>
    <row r="84" spans="1:11" x14ac:dyDescent="0.25">
      <c r="A84" s="38">
        <v>37803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37834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37865</v>
      </c>
      <c r="B86" s="20" t="s">
        <v>99</v>
      </c>
      <c r="C86" s="13">
        <v>1.25</v>
      </c>
      <c r="D86" s="37">
        <v>3.5000000000000017E-2</v>
      </c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37895</v>
      </c>
      <c r="B87" s="20" t="s">
        <v>100</v>
      </c>
      <c r="C87" s="13">
        <v>1.25</v>
      </c>
      <c r="D87" s="37">
        <v>0.16700000000000001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37926</v>
      </c>
      <c r="B88" s="20" t="s">
        <v>72</v>
      </c>
      <c r="C88" s="13">
        <v>1.25</v>
      </c>
      <c r="D88" s="37">
        <v>2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 t="s">
        <v>102</v>
      </c>
    </row>
    <row r="89" spans="1:11" x14ac:dyDescent="0.25">
      <c r="A89" s="38"/>
      <c r="B89" s="20" t="s">
        <v>101</v>
      </c>
      <c r="C89" s="13"/>
      <c r="D89" s="37">
        <v>0.54400000000000004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37956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53" t="s">
        <v>48</v>
      </c>
      <c r="B91" s="20"/>
      <c r="C91" s="13"/>
      <c r="D91" s="37"/>
      <c r="E91" s="32" t="s">
        <v>32</v>
      </c>
      <c r="F91" s="20"/>
      <c r="G91" s="13" t="str">
        <f>IF(ISBLANK(Table1[[#This Row],[EARNED]]),"",Table1[[#This Row],[EARNED]])</f>
        <v/>
      </c>
      <c r="H91" s="37"/>
      <c r="I91" s="32" t="s">
        <v>32</v>
      </c>
      <c r="J91" s="11"/>
      <c r="K91" s="20"/>
    </row>
    <row r="92" spans="1:11" x14ac:dyDescent="0.25">
      <c r="A92" s="38">
        <v>37987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38018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38047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38">
        <v>38078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38108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38139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38169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38200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38231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38261</v>
      </c>
      <c r="B101" s="20" t="s">
        <v>103</v>
      </c>
      <c r="C101" s="13">
        <v>1.25</v>
      </c>
      <c r="D101" s="37">
        <v>1</v>
      </c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54">
        <v>38266</v>
      </c>
    </row>
    <row r="102" spans="1:11" x14ac:dyDescent="0.25">
      <c r="A102" s="38">
        <v>38292</v>
      </c>
      <c r="B102" s="20" t="s">
        <v>104</v>
      </c>
      <c r="C102" s="13">
        <v>1.25</v>
      </c>
      <c r="D102" s="37">
        <v>10</v>
      </c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 t="s">
        <v>105</v>
      </c>
    </row>
    <row r="103" spans="1:11" x14ac:dyDescent="0.25">
      <c r="A103" s="38">
        <v>38322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53" t="s">
        <v>49</v>
      </c>
      <c r="B104" s="20"/>
      <c r="C104" s="13"/>
      <c r="D104" s="37"/>
      <c r="E104" s="32" t="s">
        <v>32</v>
      </c>
      <c r="F104" s="20"/>
      <c r="G104" s="13" t="str">
        <f>IF(ISBLANK(Table1[[#This Row],[EARNED]]),"",Table1[[#This Row],[EARNED]])</f>
        <v/>
      </c>
      <c r="H104" s="37"/>
      <c r="I104" s="32" t="s">
        <v>32</v>
      </c>
      <c r="J104" s="11"/>
      <c r="K104" s="20"/>
    </row>
    <row r="105" spans="1:11" x14ac:dyDescent="0.25">
      <c r="A105" s="38">
        <v>38353</v>
      </c>
      <c r="B105" s="20" t="s">
        <v>106</v>
      </c>
      <c r="C105" s="13">
        <v>1.25</v>
      </c>
      <c r="D105" s="37">
        <v>0.11900000000000001</v>
      </c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38384</v>
      </c>
      <c r="B106" s="20" t="s">
        <v>107</v>
      </c>
      <c r="C106" s="13">
        <v>1.25</v>
      </c>
      <c r="D106" s="37">
        <v>0.254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38412</v>
      </c>
      <c r="B107" s="20" t="s">
        <v>108</v>
      </c>
      <c r="C107" s="13">
        <v>1.25</v>
      </c>
      <c r="D107" s="37">
        <v>0.44600000000000001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38">
        <v>38443</v>
      </c>
      <c r="B108" s="20" t="s">
        <v>109</v>
      </c>
      <c r="C108" s="13">
        <v>1.25</v>
      </c>
      <c r="D108" s="37">
        <v>0.81499999999999995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25">
      <c r="A109" s="38">
        <v>38473</v>
      </c>
      <c r="B109" s="20" t="s">
        <v>110</v>
      </c>
      <c r="C109" s="13">
        <v>1.25</v>
      </c>
      <c r="D109" s="37">
        <v>3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 t="s">
        <v>115</v>
      </c>
    </row>
    <row r="110" spans="1:11" x14ac:dyDescent="0.25">
      <c r="A110" s="38">
        <v>38504</v>
      </c>
      <c r="B110" s="20" t="s">
        <v>76</v>
      </c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>
        <v>2</v>
      </c>
      <c r="I110" s="9"/>
      <c r="J110" s="11"/>
      <c r="K110" s="20" t="s">
        <v>114</v>
      </c>
    </row>
    <row r="111" spans="1:11" x14ac:dyDescent="0.25">
      <c r="A111" s="38">
        <v>38534</v>
      </c>
      <c r="B111" s="20" t="s">
        <v>111</v>
      </c>
      <c r="C111" s="13">
        <v>1.25</v>
      </c>
      <c r="D111" s="37">
        <v>0.79600000000000004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38565</v>
      </c>
      <c r="B112" s="20" t="s">
        <v>112</v>
      </c>
      <c r="C112" s="13">
        <v>1.25</v>
      </c>
      <c r="D112" s="37">
        <v>1.177</v>
      </c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38596</v>
      </c>
      <c r="B113" s="20" t="s">
        <v>76</v>
      </c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>
        <v>2</v>
      </c>
      <c r="I113" s="9"/>
      <c r="J113" s="11"/>
      <c r="K113" s="20" t="s">
        <v>113</v>
      </c>
    </row>
    <row r="114" spans="1:11" x14ac:dyDescent="0.25">
      <c r="A114" s="38">
        <v>38626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38657</v>
      </c>
      <c r="B115" s="20" t="s">
        <v>67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 t="s">
        <v>117</v>
      </c>
    </row>
    <row r="116" spans="1:11" x14ac:dyDescent="0.25">
      <c r="A116" s="38">
        <v>38687</v>
      </c>
      <c r="B116" s="20" t="s">
        <v>110</v>
      </c>
      <c r="C116" s="13">
        <v>1.25</v>
      </c>
      <c r="D116" s="37">
        <v>3</v>
      </c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 t="s">
        <v>116</v>
      </c>
    </row>
    <row r="117" spans="1:11" x14ac:dyDescent="0.25">
      <c r="A117" s="53" t="s">
        <v>50</v>
      </c>
      <c r="B117" s="20"/>
      <c r="C117" s="13"/>
      <c r="D117" s="37"/>
      <c r="E117" s="32" t="s">
        <v>32</v>
      </c>
      <c r="F117" s="20"/>
      <c r="G117" s="13" t="str">
        <f>IF(ISBLANK(Table1[[#This Row],[EARNED]]),"",Table1[[#This Row],[EARNED]])</f>
        <v/>
      </c>
      <c r="H117" s="37"/>
      <c r="I117" s="32" t="s">
        <v>32</v>
      </c>
      <c r="J117" s="11"/>
      <c r="K117" s="20"/>
    </row>
    <row r="118" spans="1:11" x14ac:dyDescent="0.25">
      <c r="A118" s="38">
        <v>38718</v>
      </c>
      <c r="B118" s="20" t="s">
        <v>94</v>
      </c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>
        <v>1</v>
      </c>
      <c r="I118" s="9"/>
      <c r="J118" s="11"/>
      <c r="K118" s="54">
        <v>38734</v>
      </c>
    </row>
    <row r="119" spans="1:11" x14ac:dyDescent="0.25">
      <c r="A119" s="38"/>
      <c r="B119" s="20" t="s">
        <v>118</v>
      </c>
      <c r="C119" s="13"/>
      <c r="D119" s="37">
        <v>1.6120000000000001</v>
      </c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38749</v>
      </c>
      <c r="B120" s="20" t="s">
        <v>119</v>
      </c>
      <c r="C120" s="13">
        <v>1.25</v>
      </c>
      <c r="D120" s="37">
        <v>0.29399999999999998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38">
        <v>38777</v>
      </c>
      <c r="B121" s="20" t="s">
        <v>67</v>
      </c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 t="s">
        <v>124</v>
      </c>
    </row>
    <row r="122" spans="1:11" x14ac:dyDescent="0.25">
      <c r="A122" s="38"/>
      <c r="B122" s="20" t="s">
        <v>67</v>
      </c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 t="s">
        <v>125</v>
      </c>
    </row>
    <row r="123" spans="1:11" x14ac:dyDescent="0.25">
      <c r="A123" s="38">
        <v>38808</v>
      </c>
      <c r="B123" s="20" t="s">
        <v>120</v>
      </c>
      <c r="C123" s="13">
        <v>1.25</v>
      </c>
      <c r="D123" s="37">
        <v>4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38838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 t="s">
        <v>126</v>
      </c>
    </row>
    <row r="125" spans="1:11" x14ac:dyDescent="0.25">
      <c r="A125" s="38">
        <v>38869</v>
      </c>
      <c r="B125" s="20" t="s">
        <v>121</v>
      </c>
      <c r="C125" s="13">
        <v>1.25</v>
      </c>
      <c r="D125" s="37">
        <v>0.66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38899</v>
      </c>
      <c r="B126" s="20" t="s">
        <v>122</v>
      </c>
      <c r="C126" s="13">
        <v>1.25</v>
      </c>
      <c r="D126" s="37">
        <v>0.57899999999999996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38930</v>
      </c>
      <c r="B127" s="20" t="s">
        <v>123</v>
      </c>
      <c r="C127" s="13">
        <v>1.25</v>
      </c>
      <c r="D127" s="37">
        <v>0.11700000000000001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38961</v>
      </c>
      <c r="B128" s="20" t="s">
        <v>127</v>
      </c>
      <c r="C128" s="13">
        <v>1.25</v>
      </c>
      <c r="D128" s="37">
        <v>0.25</v>
      </c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25">
      <c r="A129" s="38">
        <v>38991</v>
      </c>
      <c r="B129" s="20" t="s">
        <v>73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137</v>
      </c>
    </row>
    <row r="130" spans="1:11" x14ac:dyDescent="0.25">
      <c r="A130" s="38"/>
      <c r="B130" s="20" t="s">
        <v>73</v>
      </c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>
        <v>3</v>
      </c>
      <c r="I130" s="9"/>
      <c r="J130" s="11"/>
      <c r="K130" s="20" t="s">
        <v>138</v>
      </c>
    </row>
    <row r="131" spans="1:11" x14ac:dyDescent="0.25">
      <c r="A131" s="38"/>
      <c r="B131" s="20" t="s">
        <v>128</v>
      </c>
      <c r="C131" s="13"/>
      <c r="D131" s="37">
        <v>0.80400000000000005</v>
      </c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39022</v>
      </c>
      <c r="B132" s="20" t="s">
        <v>76</v>
      </c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>
        <v>2</v>
      </c>
      <c r="I132" s="9"/>
      <c r="J132" s="11"/>
      <c r="K132" s="20" t="s">
        <v>139</v>
      </c>
    </row>
    <row r="133" spans="1:11" x14ac:dyDescent="0.25">
      <c r="A133" s="38"/>
      <c r="B133" s="20" t="s">
        <v>129</v>
      </c>
      <c r="C133" s="13"/>
      <c r="D133" s="37">
        <v>0.55400000000000005</v>
      </c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39052</v>
      </c>
      <c r="B134" s="20" t="s">
        <v>76</v>
      </c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>
        <v>2</v>
      </c>
      <c r="I134" s="9"/>
      <c r="J134" s="11"/>
      <c r="K134" s="20" t="s">
        <v>140</v>
      </c>
    </row>
    <row r="135" spans="1:11" x14ac:dyDescent="0.25">
      <c r="A135" s="38"/>
      <c r="B135" s="20" t="s">
        <v>73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>
        <v>3</v>
      </c>
      <c r="I135" s="9"/>
      <c r="J135" s="11"/>
      <c r="K135" s="20" t="s">
        <v>141</v>
      </c>
    </row>
    <row r="136" spans="1:11" x14ac:dyDescent="0.25">
      <c r="A136" s="38"/>
      <c r="B136" s="20" t="s">
        <v>130</v>
      </c>
      <c r="C136" s="13"/>
      <c r="D136" s="37">
        <v>1</v>
      </c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/>
      <c r="B137" s="20" t="s">
        <v>131</v>
      </c>
      <c r="C137" s="13"/>
      <c r="D137" s="37">
        <v>0.57499999999999996</v>
      </c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53" t="s">
        <v>51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25">
      <c r="A139" s="38">
        <v>39083</v>
      </c>
      <c r="B139" s="20" t="s">
        <v>132</v>
      </c>
      <c r="C139" s="13">
        <v>1.25</v>
      </c>
      <c r="D139" s="37">
        <v>2.823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39114</v>
      </c>
      <c r="B140" s="20" t="s">
        <v>133</v>
      </c>
      <c r="C140" s="13">
        <v>1.25</v>
      </c>
      <c r="D140" s="37">
        <v>0.38500000000000001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39142</v>
      </c>
      <c r="B141" s="20" t="s">
        <v>134</v>
      </c>
      <c r="C141" s="13">
        <v>1.25</v>
      </c>
      <c r="D141" s="37">
        <v>0.53700000000000003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39173</v>
      </c>
      <c r="B142" s="20" t="s">
        <v>135</v>
      </c>
      <c r="C142" s="13">
        <v>1.25</v>
      </c>
      <c r="D142" s="37">
        <v>0.36499999999999999</v>
      </c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39203</v>
      </c>
      <c r="B143" s="20" t="s">
        <v>136</v>
      </c>
      <c r="C143" s="13">
        <v>1.25</v>
      </c>
      <c r="D143" s="37">
        <v>12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 t="s">
        <v>142</v>
      </c>
    </row>
    <row r="144" spans="1:11" x14ac:dyDescent="0.25">
      <c r="A144" s="38">
        <v>39234</v>
      </c>
      <c r="B144" s="20" t="s">
        <v>73</v>
      </c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>
        <v>3</v>
      </c>
      <c r="I144" s="9"/>
      <c r="J144" s="11"/>
      <c r="K144" s="20" t="s">
        <v>143</v>
      </c>
    </row>
    <row r="145" spans="1:11" x14ac:dyDescent="0.25">
      <c r="A145" s="38">
        <v>39264</v>
      </c>
      <c r="B145" s="20" t="s">
        <v>94</v>
      </c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>
        <v>1</v>
      </c>
      <c r="I145" s="9"/>
      <c r="J145" s="11"/>
      <c r="K145" s="54">
        <v>39275</v>
      </c>
    </row>
    <row r="146" spans="1:11" x14ac:dyDescent="0.25">
      <c r="A146" s="38">
        <v>39295</v>
      </c>
      <c r="B146" s="20" t="s">
        <v>144</v>
      </c>
      <c r="C146" s="13">
        <v>1.25</v>
      </c>
      <c r="D146" s="37">
        <v>0.32900000000000001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38">
        <v>39326</v>
      </c>
      <c r="B147" s="20" t="s">
        <v>73</v>
      </c>
      <c r="C147" s="13">
        <v>1.25</v>
      </c>
      <c r="D147" s="37"/>
      <c r="E147" s="9"/>
      <c r="F147" s="20"/>
      <c r="G147" s="13">
        <f>IF(ISBLANK(Table1[[#This Row],[EARNED]]),"",Table1[[#This Row],[EARNED]])</f>
        <v>1.25</v>
      </c>
      <c r="H147" s="37">
        <v>3</v>
      </c>
      <c r="I147" s="9"/>
      <c r="J147" s="11"/>
      <c r="K147" s="20" t="s">
        <v>153</v>
      </c>
    </row>
    <row r="148" spans="1:11" x14ac:dyDescent="0.25">
      <c r="A148" s="38"/>
      <c r="B148" s="20" t="s">
        <v>145</v>
      </c>
      <c r="C148" s="13"/>
      <c r="D148" s="37">
        <v>0.38700000000000001</v>
      </c>
      <c r="E148" s="9"/>
      <c r="F148" s="20"/>
      <c r="G148" s="13"/>
      <c r="H148" s="37"/>
      <c r="I148" s="9"/>
      <c r="J148" s="11"/>
      <c r="K148" s="20"/>
    </row>
    <row r="149" spans="1:11" x14ac:dyDescent="0.25">
      <c r="A149" s="38">
        <v>39356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39387</v>
      </c>
      <c r="B150" s="20" t="s">
        <v>146</v>
      </c>
      <c r="C150" s="13">
        <v>1.25</v>
      </c>
      <c r="D150" s="37">
        <v>0.76700000000000002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25">
      <c r="A151" s="38">
        <v>39417</v>
      </c>
      <c r="B151" s="20" t="s">
        <v>147</v>
      </c>
      <c r="C151" s="13">
        <v>1.25</v>
      </c>
      <c r="D151" s="37">
        <v>0.71899999999999997</v>
      </c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53" t="s">
        <v>52</v>
      </c>
      <c r="B152" s="20"/>
      <c r="C152" s="13"/>
      <c r="D152" s="37"/>
      <c r="E152" s="32" t="s">
        <v>32</v>
      </c>
      <c r="F152" s="20"/>
      <c r="G152" s="13" t="str">
        <f>IF(ISBLANK(Table1[[#This Row],[EARNED]]),"",Table1[[#This Row],[EARNED]])</f>
        <v/>
      </c>
      <c r="H152" s="37"/>
      <c r="I152" s="32" t="s">
        <v>32</v>
      </c>
      <c r="J152" s="11"/>
      <c r="K152" s="20"/>
    </row>
    <row r="153" spans="1:11" x14ac:dyDescent="0.25">
      <c r="A153" s="38">
        <v>39448</v>
      </c>
      <c r="B153" s="20" t="s">
        <v>76</v>
      </c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>
        <v>2</v>
      </c>
      <c r="I153" s="9"/>
      <c r="J153" s="11"/>
      <c r="K153" s="20" t="s">
        <v>154</v>
      </c>
    </row>
    <row r="154" spans="1:11" x14ac:dyDescent="0.25">
      <c r="A154" s="38"/>
      <c r="B154" s="20" t="s">
        <v>148</v>
      </c>
      <c r="C154" s="13"/>
      <c r="D154" s="37">
        <v>0.15200000000000002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>
        <v>39479</v>
      </c>
      <c r="B155" s="20" t="s">
        <v>87</v>
      </c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>
        <v>6</v>
      </c>
      <c r="I155" s="9"/>
      <c r="J155" s="11"/>
      <c r="K155" s="20" t="s">
        <v>155</v>
      </c>
    </row>
    <row r="156" spans="1:11" x14ac:dyDescent="0.25">
      <c r="A156" s="38"/>
      <c r="B156" s="20" t="s">
        <v>149</v>
      </c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 t="s">
        <v>156</v>
      </c>
    </row>
    <row r="157" spans="1:11" x14ac:dyDescent="0.25">
      <c r="A157" s="38"/>
      <c r="B157" s="20" t="s">
        <v>150</v>
      </c>
      <c r="C157" s="13"/>
      <c r="D157" s="37">
        <v>9</v>
      </c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 t="s">
        <v>157</v>
      </c>
    </row>
    <row r="158" spans="1:11" x14ac:dyDescent="0.25">
      <c r="A158" s="38"/>
      <c r="B158" s="20" t="s">
        <v>151</v>
      </c>
      <c r="C158" s="13"/>
      <c r="D158" s="37">
        <v>10</v>
      </c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 t="s">
        <v>152</v>
      </c>
      <c r="C159" s="13"/>
      <c r="D159" s="37">
        <v>0.629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>
        <v>39508</v>
      </c>
      <c r="B160" s="15" t="s">
        <v>110</v>
      </c>
      <c r="C160" s="13">
        <v>1.25</v>
      </c>
      <c r="D160" s="40">
        <v>3</v>
      </c>
      <c r="E160" s="9"/>
      <c r="F160" s="15"/>
      <c r="G160" s="39">
        <f>IF(ISBLANK(Table1[[#This Row],[EARNED]]),"",Table1[[#This Row],[EARNED]])</f>
        <v>1.25</v>
      </c>
      <c r="H160" s="40"/>
      <c r="I160" s="9"/>
      <c r="J160" s="12"/>
      <c r="K160" s="15" t="s">
        <v>159</v>
      </c>
    </row>
    <row r="161" spans="1:11" x14ac:dyDescent="0.25">
      <c r="A161" s="38"/>
      <c r="B161" s="20" t="s">
        <v>67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158</v>
      </c>
    </row>
    <row r="162" spans="1:11" x14ac:dyDescent="0.25">
      <c r="A162" s="38"/>
      <c r="B162" s="20" t="s">
        <v>89</v>
      </c>
      <c r="C162" s="13"/>
      <c r="D162" s="37">
        <v>2.1000000000000005E-2</v>
      </c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>
        <v>39539</v>
      </c>
      <c r="B163" s="20" t="s">
        <v>67</v>
      </c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 t="s">
        <v>160</v>
      </c>
    </row>
    <row r="164" spans="1:11" x14ac:dyDescent="0.25">
      <c r="A164" s="38">
        <v>39569</v>
      </c>
      <c r="B164" s="20"/>
      <c r="C164" s="13">
        <v>1.25</v>
      </c>
      <c r="D164" s="37"/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39600</v>
      </c>
      <c r="B165" s="20" t="s">
        <v>73</v>
      </c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>
        <v>3</v>
      </c>
      <c r="I165" s="9"/>
      <c r="J165" s="11"/>
      <c r="K165" s="20" t="s">
        <v>170</v>
      </c>
    </row>
    <row r="166" spans="1:11" x14ac:dyDescent="0.25">
      <c r="A166" s="38"/>
      <c r="B166" s="20" t="s">
        <v>161</v>
      </c>
      <c r="C166" s="13"/>
      <c r="D166" s="37">
        <v>0.82099999999999995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>
        <v>39630</v>
      </c>
      <c r="B167" s="20" t="s">
        <v>94</v>
      </c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>
        <v>1</v>
      </c>
      <c r="I167" s="9"/>
      <c r="J167" s="11"/>
      <c r="K167" s="54">
        <v>39640</v>
      </c>
    </row>
    <row r="168" spans="1:11" x14ac:dyDescent="0.25">
      <c r="A168" s="38"/>
      <c r="B168" s="20" t="s">
        <v>84</v>
      </c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>
        <v>5</v>
      </c>
      <c r="I168" s="9"/>
      <c r="J168" s="11"/>
      <c r="K168" s="20" t="s">
        <v>171</v>
      </c>
    </row>
    <row r="169" spans="1:11" x14ac:dyDescent="0.25">
      <c r="A169" s="38"/>
      <c r="B169" s="20" t="s">
        <v>162</v>
      </c>
      <c r="C169" s="13"/>
      <c r="D169" s="37">
        <v>1.208</v>
      </c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>
        <v>39661</v>
      </c>
      <c r="B170" s="20" t="s">
        <v>163</v>
      </c>
      <c r="C170" s="13">
        <v>1.25</v>
      </c>
      <c r="D170" s="37">
        <v>1.323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39692</v>
      </c>
      <c r="B171" s="20" t="s">
        <v>164</v>
      </c>
      <c r="C171" s="13">
        <v>1.25</v>
      </c>
      <c r="D171" s="37">
        <v>1.8399999999999999</v>
      </c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39722</v>
      </c>
      <c r="B172" s="20" t="s">
        <v>165</v>
      </c>
      <c r="C172" s="13">
        <v>1.25</v>
      </c>
      <c r="D172" s="37">
        <v>7</v>
      </c>
      <c r="E172" s="9"/>
      <c r="F172" s="20"/>
      <c r="G172" s="39">
        <f>IF(ISBLANK(Table1[[#This Row],[EARNED]]),"",Table1[[#This Row],[EARNED]])</f>
        <v>1.25</v>
      </c>
      <c r="H172" s="37"/>
      <c r="I172" s="9"/>
      <c r="J172" s="11"/>
      <c r="K172" s="20" t="s">
        <v>172</v>
      </c>
    </row>
    <row r="173" spans="1:11" x14ac:dyDescent="0.25">
      <c r="A173" s="38"/>
      <c r="B173" s="20" t="s">
        <v>77</v>
      </c>
      <c r="C173" s="13"/>
      <c r="D173" s="37">
        <v>5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 t="s">
        <v>173</v>
      </c>
    </row>
    <row r="174" spans="1:11" x14ac:dyDescent="0.25">
      <c r="A174" s="38"/>
      <c r="B174" s="20" t="s">
        <v>94</v>
      </c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>
        <v>1</v>
      </c>
      <c r="I174" s="9"/>
      <c r="J174" s="11"/>
      <c r="K174" s="54">
        <v>39762</v>
      </c>
    </row>
    <row r="175" spans="1:11" x14ac:dyDescent="0.25">
      <c r="A175" s="38">
        <v>39753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39783</v>
      </c>
      <c r="B176" s="20"/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53" t="s">
        <v>53</v>
      </c>
      <c r="B177" s="20"/>
      <c r="C177" s="13"/>
      <c r="D177" s="37"/>
      <c r="E177" s="32" t="s">
        <v>32</v>
      </c>
      <c r="F177" s="20"/>
      <c r="G177" s="39" t="str">
        <f>IF(ISBLANK(Table1[[#This Row],[EARNED]]),"",Table1[[#This Row],[EARNED]])</f>
        <v/>
      </c>
      <c r="H177" s="37"/>
      <c r="I177" s="32" t="s">
        <v>32</v>
      </c>
      <c r="J177" s="11"/>
      <c r="K177" s="20"/>
    </row>
    <row r="178" spans="1:11" x14ac:dyDescent="0.25">
      <c r="A178" s="38">
        <v>39814</v>
      </c>
      <c r="B178" s="20" t="s">
        <v>166</v>
      </c>
      <c r="C178" s="13">
        <v>1.25</v>
      </c>
      <c r="D178" s="37">
        <v>0.52500000000000002</v>
      </c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39845</v>
      </c>
      <c r="B179" s="20" t="s">
        <v>167</v>
      </c>
      <c r="C179" s="13">
        <v>1.25</v>
      </c>
      <c r="D179" s="37">
        <v>0.379</v>
      </c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39873</v>
      </c>
      <c r="B180" s="20" t="s">
        <v>166</v>
      </c>
      <c r="C180" s="13">
        <v>1.25</v>
      </c>
      <c r="D180" s="37">
        <v>0.52500000000000002</v>
      </c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39904</v>
      </c>
      <c r="B181" s="20" t="s">
        <v>168</v>
      </c>
      <c r="C181" s="13">
        <v>1.25</v>
      </c>
      <c r="D181" s="37">
        <v>0.50800000000000001</v>
      </c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39934</v>
      </c>
      <c r="B182" s="20" t="s">
        <v>169</v>
      </c>
      <c r="C182" s="13">
        <v>1.25</v>
      </c>
      <c r="D182" s="37">
        <v>0.22900000000000001</v>
      </c>
      <c r="E182" s="9"/>
      <c r="F182" s="20"/>
      <c r="G182" s="39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39965</v>
      </c>
      <c r="B183" s="20" t="s">
        <v>76</v>
      </c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>
        <v>2</v>
      </c>
      <c r="I183" s="9"/>
      <c r="J183" s="11"/>
      <c r="K183" s="20" t="s">
        <v>174</v>
      </c>
    </row>
    <row r="184" spans="1:11" x14ac:dyDescent="0.25">
      <c r="A184" s="38"/>
      <c r="B184" s="20" t="s">
        <v>175</v>
      </c>
      <c r="C184" s="13"/>
      <c r="D184" s="20">
        <v>0.375</v>
      </c>
      <c r="E184" s="9"/>
      <c r="F184" s="20"/>
      <c r="G184" s="13"/>
      <c r="H184" s="37"/>
      <c r="I184" s="9"/>
      <c r="J184" s="11"/>
      <c r="K184" s="20"/>
    </row>
    <row r="185" spans="1:11" x14ac:dyDescent="0.25">
      <c r="A185" s="38">
        <v>39995</v>
      </c>
      <c r="B185" s="20" t="s">
        <v>176</v>
      </c>
      <c r="C185" s="13">
        <v>1.25</v>
      </c>
      <c r="D185" s="37">
        <v>0.55800000000000005</v>
      </c>
      <c r="E185" s="9"/>
      <c r="F185" s="20"/>
      <c r="G185" s="39"/>
      <c r="H185" s="37"/>
      <c r="I185" s="9"/>
      <c r="J185" s="11"/>
      <c r="K185" s="20"/>
    </row>
    <row r="186" spans="1:11" x14ac:dyDescent="0.25">
      <c r="A186" s="38">
        <v>40026</v>
      </c>
      <c r="B186" s="20" t="s">
        <v>177</v>
      </c>
      <c r="C186" s="13">
        <v>1.25</v>
      </c>
      <c r="D186" s="37">
        <v>0.61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25">
      <c r="A187" s="38">
        <v>40057</v>
      </c>
      <c r="B187" s="20" t="s">
        <v>175</v>
      </c>
      <c r="C187" s="13">
        <v>1.25</v>
      </c>
      <c r="D187" s="37">
        <v>0.375</v>
      </c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40087</v>
      </c>
      <c r="B188" s="20" t="s">
        <v>94</v>
      </c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>
        <v>1</v>
      </c>
      <c r="I188" s="9"/>
      <c r="J188" s="11"/>
      <c r="K188" s="54">
        <v>40088</v>
      </c>
    </row>
    <row r="189" spans="1:11" x14ac:dyDescent="0.25">
      <c r="A189" s="38"/>
      <c r="B189" s="20" t="s">
        <v>179</v>
      </c>
      <c r="C189" s="13"/>
      <c r="D189" s="37">
        <v>0.69199999999999995</v>
      </c>
      <c r="E189" s="9"/>
      <c r="F189" s="20"/>
      <c r="G189" s="13"/>
      <c r="H189" s="37"/>
      <c r="I189" s="9"/>
      <c r="J189" s="11"/>
      <c r="K189" s="20"/>
    </row>
    <row r="190" spans="1:11" x14ac:dyDescent="0.25">
      <c r="A190" s="38">
        <v>40118</v>
      </c>
      <c r="B190" s="20" t="s">
        <v>178</v>
      </c>
      <c r="C190" s="13">
        <v>1.25</v>
      </c>
      <c r="D190" s="37">
        <v>0.52700000000000002</v>
      </c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40148</v>
      </c>
      <c r="B191" s="20" t="s">
        <v>69</v>
      </c>
      <c r="C191" s="13">
        <v>1.25</v>
      </c>
      <c r="D191" s="37">
        <v>5</v>
      </c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/>
      <c r="B192" s="20" t="s">
        <v>180</v>
      </c>
      <c r="C192" s="13"/>
      <c r="D192" s="37">
        <v>0.85799999999999998</v>
      </c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53" t="s">
        <v>54</v>
      </c>
      <c r="B193" s="20"/>
      <c r="C193" s="13"/>
      <c r="D193" s="37"/>
      <c r="E193" s="32" t="s">
        <v>32</v>
      </c>
      <c r="F193" s="20"/>
      <c r="G193" s="39" t="str">
        <f>IF(ISBLANK(Table1[[#This Row],[EARNED]]),"",Table1[[#This Row],[EARNED]])</f>
        <v/>
      </c>
      <c r="H193" s="37"/>
      <c r="I193" s="32" t="s">
        <v>32</v>
      </c>
      <c r="J193" s="11"/>
      <c r="K193" s="20"/>
    </row>
    <row r="194" spans="1:11" x14ac:dyDescent="0.25">
      <c r="A194" s="38">
        <v>40179</v>
      </c>
      <c r="B194" s="20" t="s">
        <v>110</v>
      </c>
      <c r="C194" s="13">
        <v>1.25</v>
      </c>
      <c r="D194" s="37">
        <v>3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 t="s">
        <v>182</v>
      </c>
    </row>
    <row r="195" spans="1:11" x14ac:dyDescent="0.25">
      <c r="A195" s="38"/>
      <c r="B195" s="20" t="s">
        <v>181</v>
      </c>
      <c r="C195" s="13"/>
      <c r="D195" s="37">
        <v>0.42899999999999999</v>
      </c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>
        <v>40210</v>
      </c>
      <c r="B196" s="20" t="s">
        <v>183</v>
      </c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 t="s">
        <v>190</v>
      </c>
    </row>
    <row r="197" spans="1:11" x14ac:dyDescent="0.25">
      <c r="A197" s="38"/>
      <c r="B197" s="20" t="s">
        <v>130</v>
      </c>
      <c r="C197" s="13"/>
      <c r="D197" s="37">
        <v>1</v>
      </c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54">
        <v>40257</v>
      </c>
    </row>
    <row r="198" spans="1:11" x14ac:dyDescent="0.25">
      <c r="A198" s="38"/>
      <c r="B198" s="20" t="s">
        <v>184</v>
      </c>
      <c r="C198" s="13"/>
      <c r="D198" s="37">
        <v>0.49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>
        <v>40238</v>
      </c>
      <c r="B199" s="20" t="s">
        <v>186</v>
      </c>
      <c r="C199" s="13">
        <v>1.25</v>
      </c>
      <c r="D199" s="37">
        <v>0.48499999999999999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25">
      <c r="A200" s="38">
        <v>40269</v>
      </c>
      <c r="B200" s="20" t="s">
        <v>185</v>
      </c>
      <c r="C200" s="13">
        <v>1.25</v>
      </c>
      <c r="D200" s="37">
        <v>0.48499999999999999</v>
      </c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40299</v>
      </c>
      <c r="B201" s="20" t="s">
        <v>73</v>
      </c>
      <c r="C201" s="13">
        <v>1.25</v>
      </c>
      <c r="D201" s="37"/>
      <c r="E201" s="9"/>
      <c r="F201" s="20"/>
      <c r="G201" s="39">
        <f>IF(ISBLANK(Table1[[#This Row],[EARNED]]),"",Table1[[#This Row],[EARNED]])</f>
        <v>1.25</v>
      </c>
      <c r="H201" s="37">
        <v>3</v>
      </c>
      <c r="I201" s="9"/>
      <c r="J201" s="11"/>
      <c r="K201" s="20" t="s">
        <v>191</v>
      </c>
    </row>
    <row r="202" spans="1:11" x14ac:dyDescent="0.25">
      <c r="A202" s="38"/>
      <c r="B202" s="20" t="s">
        <v>187</v>
      </c>
      <c r="C202" s="13"/>
      <c r="D202" s="37">
        <v>0.42099999999999999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>
        <v>40330</v>
      </c>
      <c r="B203" s="20" t="s">
        <v>188</v>
      </c>
      <c r="C203" s="13">
        <v>1.25</v>
      </c>
      <c r="D203" s="37">
        <v>0.36699999999999999</v>
      </c>
      <c r="E203" s="9"/>
      <c r="F203" s="20"/>
      <c r="G203" s="39">
        <f>IF(ISBLANK(Table1[[#This Row],[EARNED]]),"",Table1[[#This Row],[EARNED]])</f>
        <v>1.25</v>
      </c>
      <c r="H203" s="37"/>
      <c r="I203" s="9"/>
      <c r="J203" s="11"/>
      <c r="K203" s="20"/>
    </row>
    <row r="204" spans="1:11" x14ac:dyDescent="0.25">
      <c r="A204" s="38">
        <v>40360</v>
      </c>
      <c r="B204" s="20" t="s">
        <v>189</v>
      </c>
      <c r="C204" s="13">
        <v>1.25</v>
      </c>
      <c r="D204" s="37">
        <v>0.504</v>
      </c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25">
      <c r="A205" s="38">
        <v>40391</v>
      </c>
      <c r="B205" s="20" t="s">
        <v>73</v>
      </c>
      <c r="C205" s="13">
        <v>1.25</v>
      </c>
      <c r="D205" s="37"/>
      <c r="E205" s="9"/>
      <c r="F205" s="20"/>
      <c r="G205" s="39">
        <f>IF(ISBLANK(Table1[[#This Row],[EARNED]]),"",Table1[[#This Row],[EARNED]])</f>
        <v>1.25</v>
      </c>
      <c r="H205" s="37">
        <v>3</v>
      </c>
      <c r="I205" s="9"/>
      <c r="J205" s="11"/>
      <c r="K205" s="20" t="s">
        <v>194</v>
      </c>
    </row>
    <row r="206" spans="1:11" x14ac:dyDescent="0.25">
      <c r="A206" s="38"/>
      <c r="B206" s="20" t="s">
        <v>73</v>
      </c>
      <c r="C206" s="13"/>
      <c r="D206" s="37"/>
      <c r="E206" s="9"/>
      <c r="F206" s="20"/>
      <c r="G206" s="13"/>
      <c r="H206" s="37">
        <v>3</v>
      </c>
      <c r="I206" s="9"/>
      <c r="J206" s="11"/>
      <c r="K206" s="20" t="s">
        <v>195</v>
      </c>
    </row>
    <row r="207" spans="1:11" x14ac:dyDescent="0.25">
      <c r="A207" s="38"/>
      <c r="B207" s="20" t="s">
        <v>192</v>
      </c>
      <c r="C207" s="13"/>
      <c r="D207" s="37">
        <v>0.35799999999999998</v>
      </c>
      <c r="E207" s="9"/>
      <c r="F207" s="20"/>
      <c r="G207" s="13"/>
      <c r="H207" s="37"/>
      <c r="I207" s="9"/>
      <c r="J207" s="11"/>
      <c r="K207" s="20"/>
    </row>
    <row r="208" spans="1:11" x14ac:dyDescent="0.25">
      <c r="A208" s="38">
        <v>40422</v>
      </c>
      <c r="B208" s="20" t="s">
        <v>193</v>
      </c>
      <c r="C208" s="13">
        <v>1.25</v>
      </c>
      <c r="D208" s="37">
        <v>0.9</v>
      </c>
      <c r="E208" s="9"/>
      <c r="F208" s="20"/>
      <c r="G208" s="39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38">
        <v>40452</v>
      </c>
      <c r="B209" s="20" t="s">
        <v>185</v>
      </c>
      <c r="C209" s="13">
        <v>1.25</v>
      </c>
      <c r="D209" s="37">
        <v>0.56200000000000006</v>
      </c>
      <c r="E209" s="9"/>
      <c r="F209" s="20"/>
      <c r="G209" s="39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>
        <v>40483</v>
      </c>
      <c r="B210" s="20" t="s">
        <v>120</v>
      </c>
      <c r="C210" s="13">
        <v>1.25</v>
      </c>
      <c r="D210" s="37">
        <v>4</v>
      </c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 t="s">
        <v>198</v>
      </c>
    </row>
    <row r="211" spans="1:11" x14ac:dyDescent="0.25">
      <c r="A211" s="38"/>
      <c r="B211" s="20" t="s">
        <v>110</v>
      </c>
      <c r="C211" s="13"/>
      <c r="D211" s="37">
        <v>3</v>
      </c>
      <c r="E211" s="9"/>
      <c r="F211" s="20"/>
      <c r="G211" s="13"/>
      <c r="H211" s="37"/>
      <c r="I211" s="9"/>
      <c r="J211" s="11"/>
      <c r="K211" s="20" t="s">
        <v>199</v>
      </c>
    </row>
    <row r="212" spans="1:11" x14ac:dyDescent="0.25">
      <c r="A212" s="38"/>
      <c r="B212" s="20" t="s">
        <v>73</v>
      </c>
      <c r="C212" s="13"/>
      <c r="D212" s="37"/>
      <c r="E212" s="9"/>
      <c r="F212" s="20"/>
      <c r="G212" s="13"/>
      <c r="H212" s="37">
        <v>3</v>
      </c>
      <c r="I212" s="9"/>
      <c r="J212" s="11"/>
      <c r="K212" s="20" t="s">
        <v>200</v>
      </c>
    </row>
    <row r="213" spans="1:11" x14ac:dyDescent="0.25">
      <c r="A213" s="38"/>
      <c r="B213" s="20" t="s">
        <v>196</v>
      </c>
      <c r="C213" s="13"/>
      <c r="D213" s="37">
        <v>0.877</v>
      </c>
      <c r="E213" s="9"/>
      <c r="F213" s="20"/>
      <c r="G213" s="13"/>
      <c r="H213" s="37"/>
      <c r="I213" s="9"/>
      <c r="J213" s="11"/>
      <c r="K213" s="20"/>
    </row>
    <row r="214" spans="1:11" x14ac:dyDescent="0.25">
      <c r="A214" s="38">
        <v>40513</v>
      </c>
      <c r="B214" s="20" t="s">
        <v>197</v>
      </c>
      <c r="C214" s="13">
        <v>1.25</v>
      </c>
      <c r="D214" s="37">
        <v>0.42299999999999999</v>
      </c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25">
      <c r="A215" s="53" t="s">
        <v>55</v>
      </c>
      <c r="B215" s="20"/>
      <c r="C215" s="13"/>
      <c r="D215" s="37"/>
      <c r="E215" s="32" t="s">
        <v>32</v>
      </c>
      <c r="F215" s="20"/>
      <c r="G215" s="39" t="str">
        <f>IF(ISBLANK(Table1[[#This Row],[EARNED]]),"",Table1[[#This Row],[EARNED]])</f>
        <v/>
      </c>
      <c r="H215" s="37"/>
      <c r="I215" s="32" t="s">
        <v>32</v>
      </c>
      <c r="J215" s="11"/>
      <c r="K215" s="20"/>
    </row>
    <row r="216" spans="1:11" x14ac:dyDescent="0.25">
      <c r="A216" s="38">
        <v>40544</v>
      </c>
      <c r="B216" s="20" t="s">
        <v>73</v>
      </c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>
        <v>3</v>
      </c>
      <c r="I216" s="9"/>
      <c r="J216" s="11"/>
      <c r="K216" s="20" t="s">
        <v>210</v>
      </c>
    </row>
    <row r="217" spans="1:11" x14ac:dyDescent="0.25">
      <c r="A217" s="38"/>
      <c r="B217" s="20" t="s">
        <v>201</v>
      </c>
      <c r="C217" s="13"/>
      <c r="D217" s="37">
        <v>0.88100000000000001</v>
      </c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>
        <v>40575</v>
      </c>
      <c r="B218" s="20" t="s">
        <v>202</v>
      </c>
      <c r="C218" s="13">
        <v>1.25</v>
      </c>
      <c r="D218" s="37">
        <v>0.56699999999999995</v>
      </c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40603</v>
      </c>
      <c r="B219" s="20" t="s">
        <v>73</v>
      </c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>
        <v>3</v>
      </c>
      <c r="I219" s="9"/>
      <c r="J219" s="11"/>
      <c r="K219" s="20" t="s">
        <v>209</v>
      </c>
    </row>
    <row r="220" spans="1:11" x14ac:dyDescent="0.25">
      <c r="A220" s="38"/>
      <c r="B220" s="20" t="s">
        <v>67</v>
      </c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 t="s">
        <v>208</v>
      </c>
    </row>
    <row r="221" spans="1:11" x14ac:dyDescent="0.25">
      <c r="A221" s="38"/>
      <c r="B221" s="20" t="s">
        <v>73</v>
      </c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>
        <v>3</v>
      </c>
      <c r="I221" s="9"/>
      <c r="J221" s="11"/>
      <c r="K221" s="20" t="s">
        <v>207</v>
      </c>
    </row>
    <row r="222" spans="1:11" x14ac:dyDescent="0.25">
      <c r="A222" s="38"/>
      <c r="B222" s="20" t="s">
        <v>203</v>
      </c>
      <c r="C222" s="13"/>
      <c r="D222" s="37">
        <v>0.79800000000000004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>
        <v>40634</v>
      </c>
      <c r="B223" s="20" t="s">
        <v>204</v>
      </c>
      <c r="C223" s="13">
        <v>1.25</v>
      </c>
      <c r="D223" s="37">
        <v>1.085</v>
      </c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/>
    </row>
    <row r="224" spans="1:11" x14ac:dyDescent="0.25">
      <c r="A224" s="38">
        <v>40664</v>
      </c>
      <c r="B224" s="20" t="s">
        <v>73</v>
      </c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>
        <v>3</v>
      </c>
      <c r="I224" s="9"/>
      <c r="J224" s="11"/>
      <c r="K224" s="20" t="s">
        <v>206</v>
      </c>
    </row>
    <row r="225" spans="1:11" x14ac:dyDescent="0.25">
      <c r="A225" s="38"/>
      <c r="B225" s="20" t="s">
        <v>205</v>
      </c>
      <c r="C225" s="13"/>
      <c r="D225" s="37">
        <v>0.56000000000000005</v>
      </c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>
        <v>40695</v>
      </c>
      <c r="B226" s="20"/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38">
        <v>40725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25">
      <c r="A228" s="38">
        <v>40756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40787</v>
      </c>
      <c r="B229" s="20"/>
      <c r="C229" s="13">
        <v>1.25</v>
      </c>
      <c r="D229" s="37"/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40817</v>
      </c>
      <c r="B230" s="20"/>
      <c r="C230" s="13">
        <v>1.25</v>
      </c>
      <c r="D230" s="37"/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25">
      <c r="A231" s="38">
        <v>40848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25">
      <c r="A232" s="38">
        <v>40878</v>
      </c>
      <c r="B232" s="20" t="s">
        <v>110</v>
      </c>
      <c r="C232" s="13">
        <v>1.25</v>
      </c>
      <c r="D232" s="37">
        <v>3</v>
      </c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 t="s">
        <v>212</v>
      </c>
    </row>
    <row r="233" spans="1:11" x14ac:dyDescent="0.25">
      <c r="A233" s="38"/>
      <c r="B233" s="20" t="s">
        <v>73</v>
      </c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>
        <v>3</v>
      </c>
      <c r="I233" s="9"/>
      <c r="J233" s="11"/>
      <c r="K233" s="20" t="s">
        <v>213</v>
      </c>
    </row>
    <row r="234" spans="1:11" x14ac:dyDescent="0.25">
      <c r="A234" s="38"/>
      <c r="B234" s="20" t="s">
        <v>211</v>
      </c>
      <c r="C234" s="13"/>
      <c r="D234" s="37">
        <v>2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 t="s">
        <v>106</v>
      </c>
      <c r="C235" s="13"/>
      <c r="D235" s="37">
        <v>0.11900000000000001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53" t="s">
        <v>56</v>
      </c>
      <c r="B236" s="20"/>
      <c r="C236" s="13"/>
      <c r="D236" s="37"/>
      <c r="E236" s="32" t="s">
        <v>32</v>
      </c>
      <c r="F236" s="20"/>
      <c r="G236" s="39" t="str">
        <f>IF(ISBLANK(Table1[[#This Row],[EARNED]]),"",Table1[[#This Row],[EARNED]])</f>
        <v/>
      </c>
      <c r="H236" s="37"/>
      <c r="I236" s="32" t="s">
        <v>32</v>
      </c>
      <c r="J236" s="11"/>
      <c r="K236" s="20"/>
    </row>
    <row r="237" spans="1:11" x14ac:dyDescent="0.25">
      <c r="A237" s="38">
        <v>40909</v>
      </c>
      <c r="B237" s="20" t="s">
        <v>94</v>
      </c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>
        <v>1</v>
      </c>
      <c r="I237" s="9"/>
      <c r="J237" s="11"/>
      <c r="K237" s="54">
        <v>40931</v>
      </c>
    </row>
    <row r="238" spans="1:11" x14ac:dyDescent="0.25">
      <c r="A238" s="38">
        <v>40940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25">
      <c r="A239" s="38">
        <v>40969</v>
      </c>
      <c r="B239" s="20" t="s">
        <v>67</v>
      </c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 t="s">
        <v>214</v>
      </c>
    </row>
    <row r="240" spans="1:11" x14ac:dyDescent="0.25">
      <c r="A240" s="38"/>
      <c r="B240" s="20" t="s">
        <v>67</v>
      </c>
      <c r="C240" s="13"/>
      <c r="D240" s="37"/>
      <c r="E240" s="9"/>
      <c r="F240" s="20"/>
      <c r="G240" s="13"/>
      <c r="H240" s="37"/>
      <c r="I240" s="9"/>
      <c r="J240" s="11"/>
      <c r="K240" s="20" t="s">
        <v>215</v>
      </c>
    </row>
    <row r="241" spans="1:11" x14ac:dyDescent="0.25">
      <c r="A241" s="38">
        <v>41000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38">
        <v>41030</v>
      </c>
      <c r="B242" s="20"/>
      <c r="C242" s="13">
        <v>1.25</v>
      </c>
      <c r="D242" s="37"/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25">
      <c r="A243" s="38">
        <v>41061</v>
      </c>
      <c r="B243" s="20"/>
      <c r="C243" s="13">
        <v>1.25</v>
      </c>
      <c r="D243" s="37"/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41091</v>
      </c>
      <c r="B244" s="20"/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41122</v>
      </c>
      <c r="B245" s="20"/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41153</v>
      </c>
      <c r="B246" s="20"/>
      <c r="C246" s="13">
        <v>1.25</v>
      </c>
      <c r="D246" s="37"/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41183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25">
      <c r="A248" s="38">
        <v>41214</v>
      </c>
      <c r="B248" s="20"/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41244</v>
      </c>
      <c r="B249" s="20" t="s">
        <v>110</v>
      </c>
      <c r="C249" s="13">
        <v>1.25</v>
      </c>
      <c r="D249" s="37">
        <v>3</v>
      </c>
      <c r="E249" s="9"/>
      <c r="F249" s="20"/>
      <c r="G249" s="39">
        <f>IF(ISBLANK(Table1[[#This Row],[EARNED]]),"",Table1[[#This Row],[EARNED]])</f>
        <v>1.25</v>
      </c>
      <c r="H249" s="37"/>
      <c r="I249" s="9"/>
      <c r="J249" s="11"/>
      <c r="K249" s="20" t="s">
        <v>216</v>
      </c>
    </row>
    <row r="250" spans="1:11" x14ac:dyDescent="0.25">
      <c r="A250" s="53" t="s">
        <v>57</v>
      </c>
      <c r="B250" s="20"/>
      <c r="C250" s="13"/>
      <c r="D250" s="37"/>
      <c r="E250" s="32" t="s">
        <v>32</v>
      </c>
      <c r="F250" s="20"/>
      <c r="G250" s="39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25">
      <c r="A251" s="38">
        <v>41275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25">
      <c r="A252" s="38">
        <v>41306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41334</v>
      </c>
      <c r="B253" s="20"/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41365</v>
      </c>
      <c r="B254" s="20"/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38">
        <v>41395</v>
      </c>
      <c r="B255" s="20"/>
      <c r="C255" s="13">
        <v>1.25</v>
      </c>
      <c r="D255" s="37"/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v>41426</v>
      </c>
      <c r="B256" s="20"/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/>
    </row>
    <row r="257" spans="1:11" x14ac:dyDescent="0.25">
      <c r="A257" s="38">
        <v>41456</v>
      </c>
      <c r="B257" s="20"/>
      <c r="C257" s="13">
        <v>1.25</v>
      </c>
      <c r="D257" s="37"/>
      <c r="E257" s="9"/>
      <c r="F257" s="20"/>
      <c r="G257" s="39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25">
      <c r="A258" s="38">
        <v>41487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41518</v>
      </c>
      <c r="B259" s="20" t="s">
        <v>217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218</v>
      </c>
    </row>
    <row r="260" spans="1:11" x14ac:dyDescent="0.25">
      <c r="A260" s="38">
        <v>41548</v>
      </c>
      <c r="B260" s="20" t="s">
        <v>219</v>
      </c>
      <c r="C260" s="13">
        <v>1.25</v>
      </c>
      <c r="D260" s="37">
        <v>4</v>
      </c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41579</v>
      </c>
      <c r="B261" s="20"/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/>
    </row>
    <row r="262" spans="1:11" x14ac:dyDescent="0.25">
      <c r="A262" s="38">
        <v>41609</v>
      </c>
      <c r="B262" s="20" t="s">
        <v>130</v>
      </c>
      <c r="C262" s="13">
        <v>1.25</v>
      </c>
      <c r="D262" s="37">
        <v>1</v>
      </c>
      <c r="E262" s="9"/>
      <c r="F262" s="20"/>
      <c r="G262" s="39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25">
      <c r="A263" s="53" t="s">
        <v>58</v>
      </c>
      <c r="B263" s="20"/>
      <c r="C263" s="13"/>
      <c r="D263" s="37"/>
      <c r="E263" s="32" t="s">
        <v>32</v>
      </c>
      <c r="F263" s="20"/>
      <c r="G263" s="39" t="str">
        <f>IF(ISBLANK(Table1[[#This Row],[EARNED]]),"",Table1[[#This Row],[EARNED]])</f>
        <v/>
      </c>
      <c r="H263" s="37"/>
      <c r="I263" s="32" t="s">
        <v>32</v>
      </c>
      <c r="J263" s="11"/>
      <c r="K263" s="20"/>
    </row>
    <row r="264" spans="1:11" x14ac:dyDescent="0.25">
      <c r="A264" s="38">
        <v>41640</v>
      </c>
      <c r="B264" s="20" t="s">
        <v>220</v>
      </c>
      <c r="C264" s="13">
        <v>1.25</v>
      </c>
      <c r="D264" s="37">
        <v>0.246</v>
      </c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41671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v>41699</v>
      </c>
      <c r="B266" s="20"/>
      <c r="C266" s="13">
        <v>1.25</v>
      </c>
      <c r="D266" s="37"/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41730</v>
      </c>
      <c r="B267" s="20" t="s">
        <v>67</v>
      </c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/>
      <c r="I267" s="9"/>
      <c r="J267" s="11"/>
      <c r="K267" s="20" t="s">
        <v>222</v>
      </c>
    </row>
    <row r="268" spans="1:11" x14ac:dyDescent="0.25">
      <c r="A268" s="38">
        <v>41760</v>
      </c>
      <c r="B268" s="20" t="s">
        <v>73</v>
      </c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>
        <v>3</v>
      </c>
      <c r="I268" s="9"/>
      <c r="J268" s="11"/>
      <c r="K268" s="20" t="s">
        <v>223</v>
      </c>
    </row>
    <row r="269" spans="1:11" x14ac:dyDescent="0.25">
      <c r="A269" s="38">
        <v>41791</v>
      </c>
      <c r="B269" s="20" t="s">
        <v>221</v>
      </c>
      <c r="C269" s="13">
        <v>1.25</v>
      </c>
      <c r="D269" s="37">
        <v>0.12100000000000001</v>
      </c>
      <c r="E269" s="9"/>
      <c r="F269" s="20"/>
      <c r="G269" s="39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41821</v>
      </c>
      <c r="B270" s="20" t="s">
        <v>224</v>
      </c>
      <c r="C270" s="13">
        <v>1.25</v>
      </c>
      <c r="D270" s="37">
        <v>4.4420000000000002</v>
      </c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41852</v>
      </c>
      <c r="B271" s="20" t="s">
        <v>76</v>
      </c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>
        <v>2</v>
      </c>
      <c r="I271" s="9"/>
      <c r="J271" s="11"/>
      <c r="K271" s="20" t="s">
        <v>229</v>
      </c>
    </row>
    <row r="272" spans="1:11" x14ac:dyDescent="0.25">
      <c r="A272" s="38"/>
      <c r="B272" s="20" t="s">
        <v>225</v>
      </c>
      <c r="C272" s="13"/>
      <c r="D272" s="37">
        <v>5.8330000000000002</v>
      </c>
      <c r="E272" s="9"/>
      <c r="F272" s="20"/>
      <c r="G272" s="13" t="str">
        <f>IF(ISBLANK(Table1[[#This Row],[EARNED]]),"",Table1[[#This Row],[EARNED]])</f>
        <v/>
      </c>
      <c r="H272" s="37"/>
      <c r="I272" s="9"/>
      <c r="J272" s="11"/>
      <c r="K272" s="20"/>
    </row>
    <row r="273" spans="1:11" x14ac:dyDescent="0.25">
      <c r="A273" s="38">
        <v>41883</v>
      </c>
      <c r="B273" s="20" t="s">
        <v>226</v>
      </c>
      <c r="C273" s="13">
        <v>1.25</v>
      </c>
      <c r="D273" s="37">
        <v>0.498</v>
      </c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25">
      <c r="A274" s="38">
        <v>41913</v>
      </c>
      <c r="B274" s="20" t="s">
        <v>110</v>
      </c>
      <c r="C274" s="13">
        <v>1.25</v>
      </c>
      <c r="D274" s="37">
        <v>3</v>
      </c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 t="s">
        <v>236</v>
      </c>
    </row>
    <row r="275" spans="1:11" x14ac:dyDescent="0.25">
      <c r="A275" s="38"/>
      <c r="B275" s="20" t="s">
        <v>227</v>
      </c>
      <c r="C275" s="13"/>
      <c r="D275" s="37">
        <v>0.215</v>
      </c>
      <c r="E275" s="9"/>
      <c r="F275" s="20"/>
      <c r="G275" s="13" t="str">
        <f>IF(ISBLANK(Table1[[#This Row],[EARNED]]),"",Table1[[#This Row],[EARNED]])</f>
        <v/>
      </c>
      <c r="H275" s="37"/>
      <c r="I275" s="9"/>
      <c r="J275" s="11"/>
      <c r="K275" s="20"/>
    </row>
    <row r="276" spans="1:11" x14ac:dyDescent="0.25">
      <c r="A276" s="38">
        <v>41944</v>
      </c>
      <c r="B276" s="20" t="s">
        <v>161</v>
      </c>
      <c r="C276" s="13">
        <v>1.25</v>
      </c>
      <c r="D276" s="37">
        <v>0.215</v>
      </c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41974</v>
      </c>
      <c r="B277" s="20" t="s">
        <v>228</v>
      </c>
      <c r="C277" s="13">
        <v>1.25</v>
      </c>
      <c r="D277" s="37">
        <v>1.2230000000000001</v>
      </c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/>
      <c r="B278" s="20" t="s">
        <v>211</v>
      </c>
      <c r="C278" s="13"/>
      <c r="D278" s="37">
        <v>2</v>
      </c>
      <c r="E278" s="9"/>
      <c r="F278" s="20"/>
      <c r="G278" s="13" t="str">
        <f>IF(ISBLANK(Table1[[#This Row],[EARNED]]),"",Table1[[#This Row],[EARNED]])</f>
        <v/>
      </c>
      <c r="H278" s="37"/>
      <c r="I278" s="9"/>
      <c r="J278" s="11"/>
      <c r="K278" s="20"/>
    </row>
    <row r="279" spans="1:11" x14ac:dyDescent="0.25">
      <c r="A279" s="53" t="s">
        <v>59</v>
      </c>
      <c r="B279" s="20"/>
      <c r="C279" s="13"/>
      <c r="D279" s="37"/>
      <c r="E279" s="32" t="s">
        <v>32</v>
      </c>
      <c r="F279" s="20"/>
      <c r="G279" s="39" t="str">
        <f>IF(ISBLANK(Table1[[#This Row],[EARNED]]),"",Table1[[#This Row],[EARNED]])</f>
        <v/>
      </c>
      <c r="H279" s="37"/>
      <c r="I279" s="32" t="s">
        <v>32</v>
      </c>
      <c r="J279" s="11"/>
      <c r="K279" s="20"/>
    </row>
    <row r="280" spans="1:11" x14ac:dyDescent="0.25">
      <c r="A280" s="38">
        <v>42005</v>
      </c>
      <c r="B280" s="20" t="s">
        <v>73</v>
      </c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>
        <v>3</v>
      </c>
      <c r="I280" s="9"/>
      <c r="J280" s="11"/>
      <c r="K280" s="20" t="s">
        <v>235</v>
      </c>
    </row>
    <row r="281" spans="1:11" x14ac:dyDescent="0.25">
      <c r="A281" s="38"/>
      <c r="B281" s="20" t="s">
        <v>230</v>
      </c>
      <c r="C281" s="13"/>
      <c r="D281" s="37">
        <v>0.26500000000000001</v>
      </c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25">
      <c r="A282" s="38">
        <v>42036</v>
      </c>
      <c r="B282" s="20"/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20"/>
    </row>
    <row r="283" spans="1:11" x14ac:dyDescent="0.25">
      <c r="A283" s="38">
        <v>42064</v>
      </c>
      <c r="B283" s="20" t="s">
        <v>67</v>
      </c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 t="s">
        <v>237</v>
      </c>
    </row>
    <row r="284" spans="1:11" x14ac:dyDescent="0.25">
      <c r="A284" s="38"/>
      <c r="B284" s="20" t="s">
        <v>231</v>
      </c>
      <c r="C284" s="13"/>
      <c r="D284" s="37">
        <v>1.248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20"/>
    </row>
    <row r="285" spans="1:11" x14ac:dyDescent="0.25">
      <c r="A285" s="38">
        <v>42095</v>
      </c>
      <c r="B285" s="20" t="s">
        <v>67</v>
      </c>
      <c r="C285" s="13">
        <v>1.25</v>
      </c>
      <c r="D285" s="37"/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 t="s">
        <v>238</v>
      </c>
    </row>
    <row r="286" spans="1:11" x14ac:dyDescent="0.25">
      <c r="A286" s="38"/>
      <c r="B286" s="20" t="s">
        <v>94</v>
      </c>
      <c r="C286" s="13"/>
      <c r="D286" s="37"/>
      <c r="E286" s="9"/>
      <c r="F286" s="20"/>
      <c r="G286" s="13" t="str">
        <f>IF(ISBLANK(Table1[[#This Row],[EARNED]]),"",Table1[[#This Row],[EARNED]])</f>
        <v/>
      </c>
      <c r="H286" s="37">
        <v>1</v>
      </c>
      <c r="I286" s="9"/>
      <c r="J286" s="11"/>
      <c r="K286" s="54">
        <v>42116</v>
      </c>
    </row>
    <row r="287" spans="1:11" x14ac:dyDescent="0.25">
      <c r="A287" s="38"/>
      <c r="B287" s="20" t="s">
        <v>106</v>
      </c>
      <c r="C287" s="13"/>
      <c r="D287" s="37">
        <v>0.11900000000000001</v>
      </c>
      <c r="E287" s="9"/>
      <c r="F287" s="20"/>
      <c r="G287" s="13" t="str">
        <f>IF(ISBLANK(Table1[[#This Row],[EARNED]]),"",Table1[[#This Row],[EARNED]])</f>
        <v/>
      </c>
      <c r="H287" s="37"/>
      <c r="I287" s="9"/>
      <c r="J287" s="11"/>
      <c r="K287" s="20"/>
    </row>
    <row r="288" spans="1:11" x14ac:dyDescent="0.25">
      <c r="A288" s="38">
        <v>42125</v>
      </c>
      <c r="B288" s="20" t="s">
        <v>232</v>
      </c>
      <c r="C288" s="13">
        <v>1.25</v>
      </c>
      <c r="D288" s="37">
        <v>0.10200000000000001</v>
      </c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42156</v>
      </c>
      <c r="B289" s="20" t="s">
        <v>94</v>
      </c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>
        <v>1</v>
      </c>
      <c r="I289" s="9"/>
      <c r="J289" s="11"/>
      <c r="K289" s="54">
        <v>42181</v>
      </c>
    </row>
    <row r="290" spans="1:11" x14ac:dyDescent="0.25">
      <c r="A290" s="38"/>
      <c r="B290" s="20" t="s">
        <v>233</v>
      </c>
      <c r="C290" s="13"/>
      <c r="D290" s="37">
        <v>0.92300000000000004</v>
      </c>
      <c r="E290" s="9"/>
      <c r="F290" s="20"/>
      <c r="G290" s="13"/>
      <c r="H290" s="37"/>
      <c r="I290" s="9"/>
      <c r="J290" s="11"/>
      <c r="K290" s="20"/>
    </row>
    <row r="291" spans="1:11" x14ac:dyDescent="0.25">
      <c r="A291" s="38">
        <v>42186</v>
      </c>
      <c r="B291" s="20" t="s">
        <v>234</v>
      </c>
      <c r="C291" s="13">
        <v>1.25</v>
      </c>
      <c r="D291" s="37">
        <v>1.6600000000000001</v>
      </c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42217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42248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42278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38">
        <v>42309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25">
      <c r="A296" s="38">
        <v>42339</v>
      </c>
      <c r="B296" s="20" t="s">
        <v>69</v>
      </c>
      <c r="C296" s="13">
        <v>1.25</v>
      </c>
      <c r="D296" s="37">
        <v>5</v>
      </c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53" t="s">
        <v>60</v>
      </c>
      <c r="B297" s="20"/>
      <c r="C297" s="13"/>
      <c r="D297" s="37"/>
      <c r="E297" s="32" t="s">
        <v>32</v>
      </c>
      <c r="F297" s="20"/>
      <c r="G297" s="39" t="str">
        <f>IF(ISBLANK(Table1[[#This Row],[EARNED]]),"",Table1[[#This Row],[EARNED]])</f>
        <v/>
      </c>
      <c r="H297" s="37"/>
      <c r="I297" s="32" t="s">
        <v>32</v>
      </c>
      <c r="J297" s="11"/>
      <c r="K297" s="20"/>
    </row>
    <row r="298" spans="1:11" x14ac:dyDescent="0.25">
      <c r="A298" s="38">
        <v>42370</v>
      </c>
      <c r="B298" s="20"/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42401</v>
      </c>
      <c r="B299" s="20"/>
      <c r="C299" s="13">
        <v>1.25</v>
      </c>
      <c r="D299" s="37"/>
      <c r="E299" s="9"/>
      <c r="F299" s="20"/>
      <c r="G299" s="39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42430</v>
      </c>
      <c r="B300" s="20"/>
      <c r="C300" s="13">
        <v>1.25</v>
      </c>
      <c r="D300" s="37"/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25">
      <c r="A301" s="38">
        <v>42461</v>
      </c>
      <c r="B301" s="20"/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42491</v>
      </c>
      <c r="B302" s="20" t="s">
        <v>94</v>
      </c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>
        <v>1</v>
      </c>
      <c r="I302" s="9"/>
      <c r="J302" s="11"/>
      <c r="K302" s="54">
        <v>42517</v>
      </c>
    </row>
    <row r="303" spans="1:11" x14ac:dyDescent="0.25">
      <c r="A303" s="38">
        <v>42522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42552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42583</v>
      </c>
      <c r="B305" s="20" t="s">
        <v>94</v>
      </c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>
        <v>1</v>
      </c>
      <c r="I305" s="9"/>
      <c r="J305" s="11"/>
      <c r="K305" s="54">
        <v>42589</v>
      </c>
    </row>
    <row r="306" spans="1:11" x14ac:dyDescent="0.25">
      <c r="A306" s="38">
        <v>42614</v>
      </c>
      <c r="B306" s="20" t="s">
        <v>72</v>
      </c>
      <c r="C306" s="13">
        <v>1.25</v>
      </c>
      <c r="D306" s="37">
        <v>2</v>
      </c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 t="s">
        <v>240</v>
      </c>
    </row>
    <row r="307" spans="1:11" x14ac:dyDescent="0.25">
      <c r="A307" s="38"/>
      <c r="B307" s="20" t="s">
        <v>239</v>
      </c>
      <c r="C307" s="13"/>
      <c r="D307" s="37">
        <v>1</v>
      </c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4">
        <v>42666</v>
      </c>
    </row>
    <row r="308" spans="1:11" x14ac:dyDescent="0.25">
      <c r="A308" s="38">
        <v>42644</v>
      </c>
      <c r="B308" s="20" t="s">
        <v>94</v>
      </c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>
        <v>1</v>
      </c>
      <c r="I308" s="9"/>
      <c r="J308" s="11"/>
      <c r="K308" s="54">
        <v>42656</v>
      </c>
    </row>
    <row r="309" spans="1:11" x14ac:dyDescent="0.25">
      <c r="A309" s="38"/>
      <c r="B309" s="20" t="s">
        <v>76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>
        <v>2</v>
      </c>
      <c r="I309" s="9"/>
      <c r="J309" s="11"/>
      <c r="K309" s="20" t="s">
        <v>241</v>
      </c>
    </row>
    <row r="310" spans="1:11" x14ac:dyDescent="0.25">
      <c r="A310" s="38"/>
      <c r="B310" s="20" t="s">
        <v>73</v>
      </c>
      <c r="C310" s="13"/>
      <c r="D310" s="37"/>
      <c r="E310" s="9"/>
      <c r="F310" s="20"/>
      <c r="G310" s="13" t="str">
        <f>IF(ISBLANK(Table1[[#This Row],[EARNED]]),"",Table1[[#This Row],[EARNED]])</f>
        <v/>
      </c>
      <c r="H310" s="37">
        <v>3</v>
      </c>
      <c r="I310" s="9"/>
      <c r="J310" s="11"/>
      <c r="K310" s="20" t="s">
        <v>242</v>
      </c>
    </row>
    <row r="311" spans="1:11" x14ac:dyDescent="0.25">
      <c r="A311" s="38">
        <v>42675</v>
      </c>
      <c r="B311" s="20" t="s">
        <v>96</v>
      </c>
      <c r="C311" s="13">
        <v>1.25</v>
      </c>
      <c r="D311" s="37">
        <v>3</v>
      </c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20" t="s">
        <v>243</v>
      </c>
    </row>
    <row r="312" spans="1:11" x14ac:dyDescent="0.25">
      <c r="A312" s="38"/>
      <c r="B312" s="20" t="s">
        <v>73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3</v>
      </c>
      <c r="I312" s="9"/>
      <c r="J312" s="11"/>
      <c r="K312" s="20" t="s">
        <v>244</v>
      </c>
    </row>
    <row r="313" spans="1:11" x14ac:dyDescent="0.25">
      <c r="A313" s="38">
        <v>42705</v>
      </c>
      <c r="B313" s="20" t="s">
        <v>73</v>
      </c>
      <c r="C313" s="13">
        <v>1.25</v>
      </c>
      <c r="D313" s="37"/>
      <c r="E313" s="9"/>
      <c r="F313" s="20"/>
      <c r="G313" s="39">
        <f>IF(ISBLANK(Table1[[#This Row],[EARNED]]),"",Table1[[#This Row],[EARNED]])</f>
        <v>1.25</v>
      </c>
      <c r="H313" s="37">
        <v>3</v>
      </c>
      <c r="I313" s="9"/>
      <c r="J313" s="11"/>
      <c r="K313" s="20" t="s">
        <v>245</v>
      </c>
    </row>
    <row r="314" spans="1:11" x14ac:dyDescent="0.25">
      <c r="A314" s="53" t="s">
        <v>61</v>
      </c>
      <c r="B314" s="20"/>
      <c r="C314" s="13"/>
      <c r="D314" s="37"/>
      <c r="E314" s="32" t="s">
        <v>32</v>
      </c>
      <c r="F314" s="20"/>
      <c r="G314" s="39" t="str">
        <f>IF(ISBLANK(Table1[[#This Row],[EARNED]]),"",Table1[[#This Row],[EARNED]])</f>
        <v/>
      </c>
      <c r="H314" s="37"/>
      <c r="I314" s="32" t="s">
        <v>32</v>
      </c>
      <c r="J314" s="11"/>
      <c r="K314" s="20"/>
    </row>
    <row r="315" spans="1:11" x14ac:dyDescent="0.25">
      <c r="A315" s="38">
        <v>42736</v>
      </c>
      <c r="B315" s="20" t="s">
        <v>94</v>
      </c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>
        <v>1</v>
      </c>
      <c r="I315" s="9"/>
      <c r="J315" s="11"/>
      <c r="K315" s="54">
        <v>42771</v>
      </c>
    </row>
    <row r="316" spans="1:11" x14ac:dyDescent="0.25">
      <c r="A316" s="38">
        <v>42767</v>
      </c>
      <c r="B316" s="20"/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42795</v>
      </c>
      <c r="B317" s="20" t="s">
        <v>67</v>
      </c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 t="s">
        <v>247</v>
      </c>
    </row>
    <row r="318" spans="1:11" x14ac:dyDescent="0.25">
      <c r="A318" s="38"/>
      <c r="B318" s="20" t="s">
        <v>76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2</v>
      </c>
      <c r="I318" s="9"/>
      <c r="J318" s="11"/>
      <c r="K318" s="20" t="s">
        <v>248</v>
      </c>
    </row>
    <row r="319" spans="1:11" x14ac:dyDescent="0.25">
      <c r="A319" s="38"/>
      <c r="B319" s="20" t="s">
        <v>67</v>
      </c>
      <c r="C319" s="13"/>
      <c r="D319" s="37"/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 t="s">
        <v>249</v>
      </c>
    </row>
    <row r="320" spans="1:11" x14ac:dyDescent="0.25">
      <c r="A320" s="38">
        <v>42826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42856</v>
      </c>
      <c r="B321" s="20" t="s">
        <v>94</v>
      </c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>
        <v>1</v>
      </c>
      <c r="I321" s="9"/>
      <c r="J321" s="11"/>
      <c r="K321" s="54">
        <v>42829</v>
      </c>
    </row>
    <row r="322" spans="1:11" x14ac:dyDescent="0.25">
      <c r="A322" s="38"/>
      <c r="B322" s="20" t="s">
        <v>94</v>
      </c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>
        <v>1</v>
      </c>
      <c r="I322" s="9"/>
      <c r="J322" s="11"/>
      <c r="K322" s="54">
        <v>42859</v>
      </c>
    </row>
    <row r="323" spans="1:11" x14ac:dyDescent="0.25">
      <c r="A323" s="38"/>
      <c r="B323" s="20" t="s">
        <v>94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4">
        <v>42871</v>
      </c>
    </row>
    <row r="324" spans="1:11" x14ac:dyDescent="0.25">
      <c r="A324" s="38"/>
      <c r="B324" s="20" t="s">
        <v>246</v>
      </c>
      <c r="C324" s="13"/>
      <c r="D324" s="37">
        <v>8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 t="s">
        <v>250</v>
      </c>
    </row>
    <row r="325" spans="1:11" x14ac:dyDescent="0.25">
      <c r="A325" s="38"/>
      <c r="B325" s="20" t="s">
        <v>94</v>
      </c>
      <c r="C325" s="13"/>
      <c r="D325" s="37"/>
      <c r="E325" s="9"/>
      <c r="F325" s="20"/>
      <c r="G325" s="13" t="str">
        <f>IF(ISBLANK(Table1[[#This Row],[EARNED]]),"",Table1[[#This Row],[EARNED]])</f>
        <v/>
      </c>
      <c r="H325" s="37">
        <v>1</v>
      </c>
      <c r="I325" s="9"/>
      <c r="J325" s="11"/>
      <c r="K325" s="54">
        <v>42892</v>
      </c>
    </row>
    <row r="326" spans="1:11" x14ac:dyDescent="0.25">
      <c r="A326" s="38">
        <v>42887</v>
      </c>
      <c r="B326" s="20" t="s">
        <v>94</v>
      </c>
      <c r="C326" s="13">
        <v>1.25</v>
      </c>
      <c r="D326" s="37"/>
      <c r="E326" s="9"/>
      <c r="F326" s="20"/>
      <c r="G326" s="39">
        <f>IF(ISBLANK(Table1[[#This Row],[EARNED]]),"",Table1[[#This Row],[EARNED]])</f>
        <v>1.25</v>
      </c>
      <c r="H326" s="37">
        <v>1</v>
      </c>
      <c r="I326" s="9"/>
      <c r="J326" s="11"/>
      <c r="K326" s="54">
        <v>42901</v>
      </c>
    </row>
    <row r="327" spans="1:11" x14ac:dyDescent="0.25">
      <c r="A327" s="38"/>
      <c r="B327" s="20" t="s">
        <v>67</v>
      </c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 t="s">
        <v>251</v>
      </c>
    </row>
    <row r="328" spans="1:11" x14ac:dyDescent="0.25">
      <c r="A328" s="38"/>
      <c r="B328" s="20" t="s">
        <v>76</v>
      </c>
      <c r="C328" s="13"/>
      <c r="D328" s="37"/>
      <c r="E328" s="9"/>
      <c r="F328" s="20"/>
      <c r="G328" s="13" t="str">
        <f>IF(ISBLANK(Table1[[#This Row],[EARNED]]),"",Table1[[#This Row],[EARNED]])</f>
        <v/>
      </c>
      <c r="H328" s="37">
        <v>2</v>
      </c>
      <c r="I328" s="9"/>
      <c r="J328" s="11"/>
      <c r="K328" s="20" t="s">
        <v>252</v>
      </c>
    </row>
    <row r="329" spans="1:11" x14ac:dyDescent="0.25">
      <c r="A329" s="38">
        <v>42917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25">
      <c r="A330" s="38">
        <v>42948</v>
      </c>
      <c r="B330" s="20" t="s">
        <v>94</v>
      </c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>
        <v>1</v>
      </c>
      <c r="I330" s="9"/>
      <c r="J330" s="11"/>
      <c r="K330" s="54">
        <v>42950</v>
      </c>
    </row>
    <row r="331" spans="1:11" x14ac:dyDescent="0.25">
      <c r="A331" s="38"/>
      <c r="B331" s="20" t="s">
        <v>94</v>
      </c>
      <c r="C331" s="13"/>
      <c r="D331" s="37"/>
      <c r="E331" s="9"/>
      <c r="F331" s="20"/>
      <c r="G331" s="13" t="str">
        <f>IF(ISBLANK(Table1[[#This Row],[EARNED]]),"",Table1[[#This Row],[EARNED]])</f>
        <v/>
      </c>
      <c r="H331" s="37">
        <v>1</v>
      </c>
      <c r="I331" s="9"/>
      <c r="J331" s="11"/>
      <c r="K331" s="54">
        <v>42971</v>
      </c>
    </row>
    <row r="332" spans="1:11" x14ac:dyDescent="0.25">
      <c r="A332" s="38">
        <v>42979</v>
      </c>
      <c r="B332" s="20" t="s">
        <v>94</v>
      </c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>
        <v>1</v>
      </c>
      <c r="I332" s="9"/>
      <c r="J332" s="11"/>
      <c r="K332" s="54">
        <v>43004</v>
      </c>
    </row>
    <row r="333" spans="1:11" x14ac:dyDescent="0.25">
      <c r="A333" s="38"/>
      <c r="B333" s="20" t="s">
        <v>110</v>
      </c>
      <c r="C333" s="13"/>
      <c r="D333" s="37">
        <v>3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 t="s">
        <v>253</v>
      </c>
    </row>
    <row r="334" spans="1:11" x14ac:dyDescent="0.25">
      <c r="A334" s="38">
        <v>43009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43040</v>
      </c>
      <c r="B335" s="20" t="s">
        <v>94</v>
      </c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>
        <v>1</v>
      </c>
      <c r="I335" s="9"/>
      <c r="J335" s="11"/>
      <c r="K335" s="54">
        <v>43046</v>
      </c>
    </row>
    <row r="336" spans="1:11" x14ac:dyDescent="0.25">
      <c r="A336" s="38">
        <v>43070</v>
      </c>
      <c r="B336" s="20" t="s">
        <v>94</v>
      </c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>
        <v>1</v>
      </c>
      <c r="I336" s="9"/>
      <c r="J336" s="11"/>
      <c r="K336" s="54">
        <v>43077</v>
      </c>
    </row>
    <row r="337" spans="1:11" x14ac:dyDescent="0.25">
      <c r="A337" s="38"/>
      <c r="B337" s="20" t="s">
        <v>73</v>
      </c>
      <c r="C337" s="13"/>
      <c r="D337" s="37"/>
      <c r="E337" s="9"/>
      <c r="F337" s="20"/>
      <c r="G337" s="13" t="str">
        <f>IF(ISBLANK(Table1[[#This Row],[EARNED]]),"",Table1[[#This Row],[EARNED]])</f>
        <v/>
      </c>
      <c r="H337" s="37">
        <v>3</v>
      </c>
      <c r="I337" s="9"/>
      <c r="J337" s="11"/>
      <c r="K337" s="20" t="s">
        <v>254</v>
      </c>
    </row>
    <row r="338" spans="1:11" x14ac:dyDescent="0.25">
      <c r="A338" s="53" t="s">
        <v>62</v>
      </c>
      <c r="B338" s="20"/>
      <c r="C338" s="13"/>
      <c r="D338" s="37"/>
      <c r="E338" s="32" t="s">
        <v>32</v>
      </c>
      <c r="F338" s="20"/>
      <c r="G338" s="39" t="str">
        <f>IF(ISBLANK(Table1[[#This Row],[EARNED]]),"",Table1[[#This Row],[EARNED]])</f>
        <v/>
      </c>
      <c r="H338" s="37"/>
      <c r="I338" s="32" t="s">
        <v>32</v>
      </c>
      <c r="J338" s="11"/>
      <c r="K338" s="20"/>
    </row>
    <row r="339" spans="1:11" x14ac:dyDescent="0.25">
      <c r="A339" s="38">
        <v>43101</v>
      </c>
      <c r="B339" s="20" t="s">
        <v>76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>
        <v>2</v>
      </c>
      <c r="I339" s="9"/>
      <c r="J339" s="11"/>
      <c r="K339" s="20" t="s">
        <v>255</v>
      </c>
    </row>
    <row r="340" spans="1:11" x14ac:dyDescent="0.25">
      <c r="A340" s="38">
        <v>43132</v>
      </c>
      <c r="B340" s="20" t="s">
        <v>76</v>
      </c>
      <c r="C340" s="13">
        <v>1.25</v>
      </c>
      <c r="D340" s="37"/>
      <c r="E340" s="9"/>
      <c r="F340" s="20"/>
      <c r="G340" s="39">
        <f>IF(ISBLANK(Table1[[#This Row],[EARNED]]),"",Table1[[#This Row],[EARNED]])</f>
        <v>1.25</v>
      </c>
      <c r="H340" s="37">
        <v>2</v>
      </c>
      <c r="I340" s="9"/>
      <c r="J340" s="11"/>
      <c r="K340" s="20" t="s">
        <v>256</v>
      </c>
    </row>
    <row r="341" spans="1:11" x14ac:dyDescent="0.25">
      <c r="A341" s="38">
        <v>43160</v>
      </c>
      <c r="B341" s="20" t="s">
        <v>94</v>
      </c>
      <c r="C341" s="13">
        <v>1.25</v>
      </c>
      <c r="D341" s="37"/>
      <c r="E341" s="9"/>
      <c r="F341" s="20"/>
      <c r="G341" s="39">
        <f>IF(ISBLANK(Table1[[#This Row],[EARNED]]),"",Table1[[#This Row],[EARNED]])</f>
        <v>1.25</v>
      </c>
      <c r="H341" s="37">
        <v>1</v>
      </c>
      <c r="I341" s="9"/>
      <c r="J341" s="11"/>
      <c r="K341" s="54">
        <v>43168</v>
      </c>
    </row>
    <row r="342" spans="1:11" x14ac:dyDescent="0.25">
      <c r="A342" s="38"/>
      <c r="B342" s="20" t="s">
        <v>76</v>
      </c>
      <c r="C342" s="13"/>
      <c r="D342" s="37"/>
      <c r="E342" s="9"/>
      <c r="F342" s="20"/>
      <c r="G342" s="13" t="str">
        <f>IF(ISBLANK(Table1[[#This Row],[EARNED]]),"",Table1[[#This Row],[EARNED]])</f>
        <v/>
      </c>
      <c r="H342" s="37">
        <v>2</v>
      </c>
      <c r="I342" s="9"/>
      <c r="J342" s="11"/>
      <c r="K342" s="54" t="s">
        <v>257</v>
      </c>
    </row>
    <row r="343" spans="1:11" x14ac:dyDescent="0.25">
      <c r="A343" s="38">
        <v>43191</v>
      </c>
      <c r="B343" s="20" t="s">
        <v>73</v>
      </c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>
        <v>3</v>
      </c>
      <c r="I343" s="9"/>
      <c r="J343" s="11"/>
      <c r="K343" s="20" t="s">
        <v>258</v>
      </c>
    </row>
    <row r="344" spans="1:11" x14ac:dyDescent="0.25">
      <c r="A344" s="38"/>
      <c r="B344" s="20" t="s">
        <v>94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43232</v>
      </c>
    </row>
    <row r="345" spans="1:11" x14ac:dyDescent="0.25">
      <c r="A345" s="38">
        <v>43221</v>
      </c>
      <c r="B345" s="20" t="s">
        <v>94</v>
      </c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>
        <v>1</v>
      </c>
      <c r="I345" s="9"/>
      <c r="J345" s="11"/>
      <c r="K345" s="54">
        <v>43249</v>
      </c>
    </row>
    <row r="346" spans="1:11" x14ac:dyDescent="0.25">
      <c r="A346" s="38">
        <v>43252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43282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25">
      <c r="A348" s="38">
        <v>43313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>
        <v>43344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25">
      <c r="A350" s="38">
        <v>43374</v>
      </c>
      <c r="B350" s="20" t="s">
        <v>94</v>
      </c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>
        <v>1</v>
      </c>
      <c r="I350" s="9"/>
      <c r="J350" s="11"/>
      <c r="K350" s="54">
        <v>43397</v>
      </c>
    </row>
    <row r="351" spans="1:11" x14ac:dyDescent="0.25">
      <c r="A351" s="38">
        <v>43405</v>
      </c>
      <c r="B351" s="20" t="s">
        <v>94</v>
      </c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>
        <v>1</v>
      </c>
      <c r="I351" s="9"/>
      <c r="J351" s="11"/>
      <c r="K351" s="54">
        <v>43425</v>
      </c>
    </row>
    <row r="352" spans="1:11" x14ac:dyDescent="0.25">
      <c r="A352" s="38"/>
      <c r="B352" s="20" t="s">
        <v>94</v>
      </c>
      <c r="C352" s="13"/>
      <c r="D352" s="37"/>
      <c r="E352" s="9"/>
      <c r="F352" s="20"/>
      <c r="G352" s="13" t="str">
        <f>IF(ISBLANK(Table1[[#This Row],[EARNED]]),"",Table1[[#This Row],[EARNED]])</f>
        <v/>
      </c>
      <c r="H352" s="37">
        <v>1</v>
      </c>
      <c r="I352" s="9"/>
      <c r="J352" s="11"/>
      <c r="K352" s="54">
        <v>43433</v>
      </c>
    </row>
    <row r="353" spans="1:11" x14ac:dyDescent="0.25">
      <c r="A353" s="38"/>
      <c r="B353" s="20" t="s">
        <v>72</v>
      </c>
      <c r="C353" s="13"/>
      <c r="D353" s="37">
        <v>2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 t="s">
        <v>259</v>
      </c>
    </row>
    <row r="354" spans="1:11" x14ac:dyDescent="0.25">
      <c r="A354" s="38"/>
      <c r="B354" s="20" t="s">
        <v>96</v>
      </c>
      <c r="C354" s="13"/>
      <c r="D354" s="37">
        <v>3</v>
      </c>
      <c r="E354" s="9"/>
      <c r="F354" s="20"/>
      <c r="G354" s="13" t="str">
        <f>IF(ISBLANK(Table1[[#This Row],[EARNED]]),"",Table1[[#This Row],[EARNED]])</f>
        <v/>
      </c>
      <c r="H354" s="37"/>
      <c r="I354" s="9"/>
      <c r="J354" s="11"/>
      <c r="K354" s="20" t="s">
        <v>260</v>
      </c>
    </row>
    <row r="355" spans="1:11" x14ac:dyDescent="0.25">
      <c r="A355" s="38">
        <v>43435</v>
      </c>
      <c r="B355" s="20"/>
      <c r="C355" s="13">
        <v>1.25</v>
      </c>
      <c r="D355" s="37"/>
      <c r="E355" s="9"/>
      <c r="F355" s="20"/>
      <c r="G355" s="39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53" t="s">
        <v>63</v>
      </c>
      <c r="B356" s="20"/>
      <c r="C356" s="13"/>
      <c r="D356" s="37"/>
      <c r="E356" s="32" t="s">
        <v>32</v>
      </c>
      <c r="F356" s="20"/>
      <c r="G356" s="39" t="str">
        <f>IF(ISBLANK(Table1[[#This Row],[EARNED]]),"",Table1[[#This Row],[EARNED]])</f>
        <v/>
      </c>
      <c r="H356" s="37"/>
      <c r="I356" s="32" t="s">
        <v>32</v>
      </c>
      <c r="J356" s="11"/>
      <c r="K356" s="20"/>
    </row>
    <row r="357" spans="1:11" x14ac:dyDescent="0.25">
      <c r="A357" s="38">
        <v>43466</v>
      </c>
      <c r="B357" s="20"/>
      <c r="C357" s="13">
        <v>1.25</v>
      </c>
      <c r="D357" s="37"/>
      <c r="E357" s="9"/>
      <c r="F357" s="20"/>
      <c r="G357" s="39">
        <f>IF(ISBLANK(Table1[[#This Row],[EARNED]]),"",Table1[[#This Row],[EARNED]])</f>
        <v>1.25</v>
      </c>
      <c r="H357" s="37"/>
      <c r="I357" s="9"/>
      <c r="J357" s="11"/>
      <c r="K357" s="20"/>
    </row>
    <row r="358" spans="1:11" x14ac:dyDescent="0.25">
      <c r="A358" s="38">
        <v>43497</v>
      </c>
      <c r="B358" s="20"/>
      <c r="C358" s="13">
        <v>1.25</v>
      </c>
      <c r="D358" s="37"/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25">
      <c r="A359" s="38">
        <v>43525</v>
      </c>
      <c r="B359" s="20" t="s">
        <v>94</v>
      </c>
      <c r="C359" s="13">
        <v>1.25</v>
      </c>
      <c r="D359" s="37"/>
      <c r="E359" s="9"/>
      <c r="F359" s="20"/>
      <c r="G359" s="39">
        <f>IF(ISBLANK(Table1[[#This Row],[EARNED]]),"",Table1[[#This Row],[EARNED]])</f>
        <v>1.25</v>
      </c>
      <c r="H359" s="37">
        <v>1</v>
      </c>
      <c r="I359" s="9"/>
      <c r="J359" s="11"/>
      <c r="K359" s="54">
        <v>43550</v>
      </c>
    </row>
    <row r="360" spans="1:11" x14ac:dyDescent="0.25">
      <c r="A360" s="38">
        <v>43556</v>
      </c>
      <c r="B360" s="20" t="s">
        <v>217</v>
      </c>
      <c r="C360" s="13">
        <v>1.25</v>
      </c>
      <c r="D360" s="37"/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 t="s">
        <v>264</v>
      </c>
    </row>
    <row r="361" spans="1:11" x14ac:dyDescent="0.25">
      <c r="A361" s="38"/>
      <c r="B361" s="20" t="s">
        <v>94</v>
      </c>
      <c r="C361" s="13"/>
      <c r="D361" s="37"/>
      <c r="E361" s="9"/>
      <c r="F361" s="20"/>
      <c r="G361" s="13"/>
      <c r="H361" s="37">
        <v>1</v>
      </c>
      <c r="I361" s="9"/>
      <c r="J361" s="11"/>
      <c r="K361" s="54">
        <v>43553</v>
      </c>
    </row>
    <row r="362" spans="1:11" x14ac:dyDescent="0.25">
      <c r="A362" s="38"/>
      <c r="B362" s="20" t="s">
        <v>94</v>
      </c>
      <c r="C362" s="13"/>
      <c r="D362" s="37"/>
      <c r="E362" s="9"/>
      <c r="F362" s="20"/>
      <c r="G362" s="13"/>
      <c r="H362" s="37">
        <v>1</v>
      </c>
      <c r="I362" s="9"/>
      <c r="J362" s="11"/>
      <c r="K362" s="54">
        <v>43581</v>
      </c>
    </row>
    <row r="363" spans="1:11" x14ac:dyDescent="0.25">
      <c r="A363" s="38">
        <v>43586</v>
      </c>
      <c r="B363" s="20" t="s">
        <v>67</v>
      </c>
      <c r="C363" s="13">
        <v>1.25</v>
      </c>
      <c r="D363" s="37"/>
      <c r="E363" s="9"/>
      <c r="F363" s="20"/>
      <c r="G363" s="39">
        <f>IF(ISBLANK(Table1[[#This Row],[EARNED]]),"",Table1[[#This Row],[EARNED]])</f>
        <v>1.25</v>
      </c>
      <c r="H363" s="37"/>
      <c r="I363" s="9"/>
      <c r="J363" s="11"/>
      <c r="K363" s="20" t="s">
        <v>263</v>
      </c>
    </row>
    <row r="364" spans="1:11" x14ac:dyDescent="0.25">
      <c r="A364" s="38">
        <v>43617</v>
      </c>
      <c r="B364" s="20"/>
      <c r="C364" s="13">
        <v>1.25</v>
      </c>
      <c r="D364" s="37"/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25">
      <c r="A365" s="38">
        <v>43647</v>
      </c>
      <c r="B365" s="20" t="s">
        <v>94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>
        <v>1</v>
      </c>
      <c r="I365" s="9"/>
      <c r="J365" s="11"/>
      <c r="K365" s="54">
        <v>43663</v>
      </c>
    </row>
    <row r="366" spans="1:11" x14ac:dyDescent="0.25">
      <c r="A366" s="38">
        <v>43678</v>
      </c>
      <c r="B366" s="20"/>
      <c r="C366" s="13">
        <v>1.25</v>
      </c>
      <c r="D366" s="37"/>
      <c r="E366" s="9"/>
      <c r="F366" s="20"/>
      <c r="G366" s="39">
        <f>IF(ISBLANK(Table1[[#This Row],[EARNED]]),"",Table1[[#This Row],[EARNED]])</f>
        <v>1.25</v>
      </c>
      <c r="H366" s="37"/>
      <c r="I366" s="9"/>
      <c r="J366" s="11"/>
      <c r="K366" s="20"/>
    </row>
    <row r="367" spans="1:11" x14ac:dyDescent="0.25">
      <c r="A367" s="38">
        <v>43709</v>
      </c>
      <c r="B367" s="20"/>
      <c r="C367" s="13">
        <v>1.25</v>
      </c>
      <c r="D367" s="37"/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/>
    </row>
    <row r="368" spans="1:11" x14ac:dyDescent="0.25">
      <c r="A368" s="38">
        <v>43739</v>
      </c>
      <c r="B368" s="20" t="s">
        <v>72</v>
      </c>
      <c r="C368" s="13">
        <v>1.25</v>
      </c>
      <c r="D368" s="37">
        <v>2</v>
      </c>
      <c r="E368" s="9"/>
      <c r="F368" s="20"/>
      <c r="G368" s="39">
        <f>IF(ISBLANK(Table1[[#This Row],[EARNED]]),"",Table1[[#This Row],[EARNED]])</f>
        <v>1.25</v>
      </c>
      <c r="H368" s="37"/>
      <c r="I368" s="9"/>
      <c r="J368" s="11"/>
      <c r="K368" s="20" t="s">
        <v>262</v>
      </c>
    </row>
    <row r="369" spans="1:11" x14ac:dyDescent="0.25">
      <c r="A369" s="38">
        <v>43770</v>
      </c>
      <c r="B369" s="20" t="s">
        <v>94</v>
      </c>
      <c r="C369" s="13">
        <v>1.25</v>
      </c>
      <c r="D369" s="37"/>
      <c r="E369" s="9"/>
      <c r="F369" s="20"/>
      <c r="G369" s="39">
        <f>IF(ISBLANK(Table1[[#This Row],[EARNED]]),"",Table1[[#This Row],[EARNED]])</f>
        <v>1.25</v>
      </c>
      <c r="H369" s="37">
        <v>1</v>
      </c>
      <c r="I369" s="9"/>
      <c r="J369" s="11"/>
      <c r="K369" s="54">
        <v>43775</v>
      </c>
    </row>
    <row r="370" spans="1:11" x14ac:dyDescent="0.25">
      <c r="A370" s="38"/>
      <c r="B370" s="20" t="s">
        <v>94</v>
      </c>
      <c r="C370" s="13"/>
      <c r="D370" s="37"/>
      <c r="E370" s="9"/>
      <c r="F370" s="20"/>
      <c r="G370" s="13"/>
      <c r="H370" s="37">
        <v>1</v>
      </c>
      <c r="I370" s="9"/>
      <c r="J370" s="11"/>
      <c r="K370" s="54">
        <v>43809</v>
      </c>
    </row>
    <row r="371" spans="1:11" x14ac:dyDescent="0.25">
      <c r="A371" s="38"/>
      <c r="B371" s="20" t="s">
        <v>77</v>
      </c>
      <c r="C371" s="13"/>
      <c r="D371" s="37">
        <v>5</v>
      </c>
      <c r="E371" s="9"/>
      <c r="F371" s="20"/>
      <c r="G371" s="13"/>
      <c r="H371" s="37"/>
      <c r="I371" s="9"/>
      <c r="J371" s="11"/>
      <c r="K371" s="20" t="s">
        <v>261</v>
      </c>
    </row>
    <row r="372" spans="1:11" x14ac:dyDescent="0.25">
      <c r="A372" s="38">
        <v>43800</v>
      </c>
      <c r="B372" s="20"/>
      <c r="C372" s="13">
        <v>1.25</v>
      </c>
      <c r="D372" s="37"/>
      <c r="E372" s="9"/>
      <c r="F372" s="20"/>
      <c r="G372" s="39">
        <f>IF(ISBLANK(Table1[[#This Row],[EARNED]]),"",Table1[[#This Row],[EARNED]])</f>
        <v>1.25</v>
      </c>
      <c r="H372" s="37"/>
      <c r="I372" s="9"/>
      <c r="J372" s="11"/>
      <c r="K372" s="20"/>
    </row>
    <row r="373" spans="1:11" x14ac:dyDescent="0.25">
      <c r="A373" s="53" t="s">
        <v>64</v>
      </c>
      <c r="B373" s="20"/>
      <c r="C373" s="13"/>
      <c r="D373" s="37"/>
      <c r="E373" s="32" t="s">
        <v>32</v>
      </c>
      <c r="F373" s="20"/>
      <c r="G373" s="39" t="str">
        <f>IF(ISBLANK(Table1[[#This Row],[EARNED]]),"",Table1[[#This Row],[EARNED]])</f>
        <v/>
      </c>
      <c r="H373" s="37"/>
      <c r="I373" s="32" t="s">
        <v>32</v>
      </c>
      <c r="J373" s="11"/>
      <c r="K373" s="20"/>
    </row>
    <row r="374" spans="1:11" x14ac:dyDescent="0.25">
      <c r="A374" s="38">
        <v>43831</v>
      </c>
      <c r="B374" s="20" t="s">
        <v>76</v>
      </c>
      <c r="C374" s="13">
        <v>1.25</v>
      </c>
      <c r="D374" s="37"/>
      <c r="E374" s="9"/>
      <c r="F374" s="20"/>
      <c r="G374" s="39">
        <f>IF(ISBLANK(Table1[[#This Row],[EARNED]]),"",Table1[[#This Row],[EARNED]])</f>
        <v>1.25</v>
      </c>
      <c r="H374" s="37">
        <v>2</v>
      </c>
      <c r="I374" s="9"/>
      <c r="J374" s="11"/>
      <c r="K374" s="20" t="s">
        <v>268</v>
      </c>
    </row>
    <row r="375" spans="1:11" x14ac:dyDescent="0.25">
      <c r="A375" s="38"/>
      <c r="B375" s="20" t="s">
        <v>265</v>
      </c>
      <c r="C375" s="13"/>
      <c r="D375" s="37"/>
      <c r="E375" s="9"/>
      <c r="F375" s="20"/>
      <c r="G375" s="13"/>
      <c r="H375" s="37"/>
      <c r="I375" s="9"/>
      <c r="J375" s="11"/>
      <c r="K375" s="20" t="s">
        <v>269</v>
      </c>
    </row>
    <row r="376" spans="1:11" x14ac:dyDescent="0.25">
      <c r="A376" s="38"/>
      <c r="B376" s="20" t="s">
        <v>266</v>
      </c>
      <c r="C376" s="13"/>
      <c r="D376" s="37"/>
      <c r="E376" s="9"/>
      <c r="F376" s="20"/>
      <c r="G376" s="13"/>
      <c r="H376" s="37"/>
      <c r="I376" s="9"/>
      <c r="J376" s="11"/>
      <c r="K376" s="20" t="s">
        <v>270</v>
      </c>
    </row>
    <row r="377" spans="1:11" x14ac:dyDescent="0.25">
      <c r="A377" s="38">
        <v>43862</v>
      </c>
      <c r="B377" s="20" t="s">
        <v>73</v>
      </c>
      <c r="C377" s="13">
        <v>1.25</v>
      </c>
      <c r="D377" s="37"/>
      <c r="E377" s="9"/>
      <c r="F377" s="20"/>
      <c r="G377" s="39">
        <f>IF(ISBLANK(Table1[[#This Row],[EARNED]]),"",Table1[[#This Row],[EARNED]])</f>
        <v>1.25</v>
      </c>
      <c r="H377" s="37">
        <v>3</v>
      </c>
      <c r="I377" s="9"/>
      <c r="J377" s="11"/>
      <c r="K377" s="20" t="s">
        <v>271</v>
      </c>
    </row>
    <row r="378" spans="1:11" x14ac:dyDescent="0.25">
      <c r="A378" s="38"/>
      <c r="B378" s="20" t="s">
        <v>94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1</v>
      </c>
      <c r="I378" s="9"/>
      <c r="J378" s="11"/>
      <c r="K378" s="54">
        <v>43893</v>
      </c>
    </row>
    <row r="379" spans="1:11" x14ac:dyDescent="0.25">
      <c r="A379" s="38">
        <v>43891</v>
      </c>
      <c r="B379" s="20"/>
      <c r="C379" s="13">
        <v>1.25</v>
      </c>
      <c r="D379" s="37"/>
      <c r="E379" s="9"/>
      <c r="F379" s="20"/>
      <c r="G379" s="39">
        <f>IF(ISBLANK(Table1[[#This Row],[EARNED]]),"",Table1[[#This Row],[EARNED]])</f>
        <v>1.25</v>
      </c>
      <c r="H379" s="37"/>
      <c r="I379" s="9"/>
      <c r="J379" s="11"/>
      <c r="K379" s="20"/>
    </row>
    <row r="380" spans="1:11" x14ac:dyDescent="0.25">
      <c r="A380" s="38">
        <v>43922</v>
      </c>
      <c r="B380" s="20"/>
      <c r="C380" s="13">
        <v>1.25</v>
      </c>
      <c r="D380" s="37"/>
      <c r="E380" s="9"/>
      <c r="F380" s="20"/>
      <c r="G380" s="39">
        <f>IF(ISBLANK(Table1[[#This Row],[EARNED]]),"",Table1[[#This Row],[EARNED]])</f>
        <v>1.25</v>
      </c>
      <c r="H380" s="37"/>
      <c r="I380" s="9"/>
      <c r="J380" s="11"/>
      <c r="K380" s="20"/>
    </row>
    <row r="381" spans="1:11" x14ac:dyDescent="0.25">
      <c r="A381" s="38">
        <v>43952</v>
      </c>
      <c r="B381" s="20"/>
      <c r="C381" s="13">
        <v>1.25</v>
      </c>
      <c r="D381" s="37"/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25">
      <c r="A382" s="38">
        <v>43983</v>
      </c>
      <c r="B382" s="20"/>
      <c r="C382" s="13">
        <v>1.25</v>
      </c>
      <c r="D382" s="37"/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25">
      <c r="A383" s="38">
        <v>44013</v>
      </c>
      <c r="B383" s="20"/>
      <c r="C383" s="13">
        <v>1.25</v>
      </c>
      <c r="D383" s="37"/>
      <c r="E383" s="9"/>
      <c r="F383" s="20"/>
      <c r="G383" s="39">
        <f>IF(ISBLANK(Table1[[#This Row],[EARNED]]),"",Table1[[#This Row],[EARNED]])</f>
        <v>1.25</v>
      </c>
      <c r="H383" s="37"/>
      <c r="I383" s="9"/>
      <c r="J383" s="11"/>
      <c r="K383" s="20"/>
    </row>
    <row r="384" spans="1:11" x14ac:dyDescent="0.25">
      <c r="A384" s="38">
        <v>44044</v>
      </c>
      <c r="B384" s="20"/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/>
    </row>
    <row r="385" spans="1:11" x14ac:dyDescent="0.25">
      <c r="A385" s="38">
        <v>44075</v>
      </c>
      <c r="B385" s="20" t="s">
        <v>73</v>
      </c>
      <c r="C385" s="13">
        <v>1.25</v>
      </c>
      <c r="D385" s="37"/>
      <c r="E385" s="9"/>
      <c r="F385" s="20"/>
      <c r="G385" s="39">
        <f>IF(ISBLANK(Table1[[#This Row],[EARNED]]),"",Table1[[#This Row],[EARNED]])</f>
        <v>1.25</v>
      </c>
      <c r="H385" s="37">
        <v>3</v>
      </c>
      <c r="I385" s="9"/>
      <c r="J385" s="11"/>
      <c r="K385" s="20" t="s">
        <v>267</v>
      </c>
    </row>
    <row r="386" spans="1:11" x14ac:dyDescent="0.25">
      <c r="A386" s="38">
        <v>44105</v>
      </c>
      <c r="B386" s="20"/>
      <c r="C386" s="13">
        <v>1.25</v>
      </c>
      <c r="D386" s="37"/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25">
      <c r="A387" s="38">
        <v>44136</v>
      </c>
      <c r="B387" s="20"/>
      <c r="C387" s="13">
        <v>1.25</v>
      </c>
      <c r="D387" s="37"/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25">
      <c r="A388" s="38">
        <v>44166</v>
      </c>
      <c r="B388" s="20" t="s">
        <v>69</v>
      </c>
      <c r="C388" s="13">
        <v>1.25</v>
      </c>
      <c r="D388" s="37">
        <v>5</v>
      </c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20"/>
    </row>
    <row r="389" spans="1:11" x14ac:dyDescent="0.25">
      <c r="A389" s="53" t="s">
        <v>65</v>
      </c>
      <c r="B389" s="20"/>
      <c r="C389" s="13"/>
      <c r="D389" s="37"/>
      <c r="E389" s="32" t="s">
        <v>32</v>
      </c>
      <c r="F389" s="20"/>
      <c r="G389" s="39" t="str">
        <f>IF(ISBLANK(Table1[[#This Row],[EARNED]]),"",Table1[[#This Row],[EARNED]])</f>
        <v/>
      </c>
      <c r="H389" s="37"/>
      <c r="I389" s="32" t="s">
        <v>32</v>
      </c>
      <c r="J389" s="11"/>
      <c r="K389" s="20"/>
    </row>
    <row r="390" spans="1:11" x14ac:dyDescent="0.25">
      <c r="A390" s="38">
        <v>44197</v>
      </c>
      <c r="B390" s="20"/>
      <c r="C390" s="13">
        <v>1.25</v>
      </c>
      <c r="D390" s="37"/>
      <c r="E390" s="9"/>
      <c r="F390" s="20"/>
      <c r="G390" s="39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v>44228</v>
      </c>
      <c r="B391" s="20"/>
      <c r="C391" s="13">
        <v>1.25</v>
      </c>
      <c r="D391" s="37"/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20"/>
    </row>
    <row r="392" spans="1:11" x14ac:dyDescent="0.25">
      <c r="A392" s="38">
        <v>44256</v>
      </c>
      <c r="B392" s="20"/>
      <c r="C392" s="13">
        <v>1.25</v>
      </c>
      <c r="D392" s="37"/>
      <c r="E392" s="9"/>
      <c r="F392" s="20"/>
      <c r="G392" s="39">
        <f>IF(ISBLANK(Table1[[#This Row],[EARNED]]),"",Table1[[#This Row],[EARNED]])</f>
        <v>1.25</v>
      </c>
      <c r="H392" s="37"/>
      <c r="I392" s="9"/>
      <c r="J392" s="11"/>
      <c r="K392" s="20"/>
    </row>
    <row r="393" spans="1:11" x14ac:dyDescent="0.25">
      <c r="A393" s="38">
        <v>44287</v>
      </c>
      <c r="B393" s="20"/>
      <c r="C393" s="13">
        <v>1.25</v>
      </c>
      <c r="D393" s="37"/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v>44317</v>
      </c>
      <c r="B394" s="20"/>
      <c r="C394" s="13">
        <v>1.25</v>
      </c>
      <c r="D394" s="37"/>
      <c r="E394" s="9"/>
      <c r="F394" s="20"/>
      <c r="G394" s="39">
        <f>IF(ISBLANK(Table1[[#This Row],[EARNED]]),"",Table1[[#This Row],[EARNED]])</f>
        <v>1.25</v>
      </c>
      <c r="H394" s="37"/>
      <c r="I394" s="9"/>
      <c r="J394" s="11"/>
      <c r="K394" s="20"/>
    </row>
    <row r="395" spans="1:11" x14ac:dyDescent="0.25">
      <c r="A395" s="38">
        <v>44348</v>
      </c>
      <c r="B395" s="20"/>
      <c r="C395" s="13">
        <v>1.25</v>
      </c>
      <c r="D395" s="37"/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/>
    </row>
    <row r="396" spans="1:11" x14ac:dyDescent="0.25">
      <c r="A396" s="38">
        <v>44378</v>
      </c>
      <c r="B396" s="20"/>
      <c r="C396" s="13">
        <v>1.25</v>
      </c>
      <c r="D396" s="37"/>
      <c r="E396" s="9"/>
      <c r="F396" s="20"/>
      <c r="G396" s="39">
        <f>IF(ISBLANK(Table1[[#This Row],[EARNED]]),"",Table1[[#This Row],[EARNED]])</f>
        <v>1.25</v>
      </c>
      <c r="H396" s="37"/>
      <c r="I396" s="9"/>
      <c r="J396" s="11"/>
      <c r="K396" s="20"/>
    </row>
    <row r="397" spans="1:11" x14ac:dyDescent="0.25">
      <c r="A397" s="38">
        <v>44409</v>
      </c>
      <c r="B397" s="20"/>
      <c r="C397" s="13">
        <v>1.25</v>
      </c>
      <c r="D397" s="37"/>
      <c r="E397" s="9"/>
      <c r="F397" s="20"/>
      <c r="G397" s="39">
        <f>IF(ISBLANK(Table1[[#This Row],[EARNED]]),"",Table1[[#This Row],[EARNED]])</f>
        <v>1.25</v>
      </c>
      <c r="H397" s="37"/>
      <c r="I397" s="9"/>
      <c r="J397" s="11"/>
      <c r="K397" s="20"/>
    </row>
    <row r="398" spans="1:11" x14ac:dyDescent="0.25">
      <c r="A398" s="38">
        <v>44440</v>
      </c>
      <c r="B398" s="20"/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/>
    </row>
    <row r="399" spans="1:11" x14ac:dyDescent="0.25">
      <c r="A399" s="38">
        <v>44470</v>
      </c>
      <c r="B399" s="20"/>
      <c r="C399" s="13">
        <v>1.25</v>
      </c>
      <c r="D399" s="37"/>
      <c r="E399" s="9"/>
      <c r="F399" s="20"/>
      <c r="G399" s="39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v>44501</v>
      </c>
      <c r="B400" s="20"/>
      <c r="C400" s="13">
        <v>1.25</v>
      </c>
      <c r="D400" s="37"/>
      <c r="E400" s="9"/>
      <c r="F400" s="20"/>
      <c r="G400" s="39">
        <f>IF(ISBLANK(Table1[[#This Row],[EARNED]]),"",Table1[[#This Row],[EARNED]])</f>
        <v>1.25</v>
      </c>
      <c r="H400" s="37"/>
      <c r="I400" s="9"/>
      <c r="J400" s="11"/>
      <c r="K400" s="20"/>
    </row>
    <row r="401" spans="1:11" x14ac:dyDescent="0.25">
      <c r="A401" s="38">
        <v>44531</v>
      </c>
      <c r="B401" s="20" t="s">
        <v>69</v>
      </c>
      <c r="C401" s="13">
        <v>1.25</v>
      </c>
      <c r="D401" s="37">
        <v>5</v>
      </c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25">
      <c r="A402" s="53" t="s">
        <v>66</v>
      </c>
      <c r="B402" s="20"/>
      <c r="C402" s="13"/>
      <c r="D402" s="37"/>
      <c r="E402" s="32" t="s">
        <v>32</v>
      </c>
      <c r="F402" s="20"/>
      <c r="G402" s="39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25">
      <c r="A403" s="38">
        <v>44562</v>
      </c>
      <c r="B403" s="20"/>
      <c r="C403" s="13">
        <v>1.25</v>
      </c>
      <c r="D403" s="37"/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25">
      <c r="A404" s="38">
        <v>44593</v>
      </c>
      <c r="B404" s="20"/>
      <c r="C404" s="13">
        <v>1.25</v>
      </c>
      <c r="D404" s="37"/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25">
      <c r="A405" s="38">
        <v>44621</v>
      </c>
      <c r="B405" s="20" t="s">
        <v>76</v>
      </c>
      <c r="C405" s="13">
        <v>1.25</v>
      </c>
      <c r="D405" s="37"/>
      <c r="E405" s="9"/>
      <c r="F405" s="20"/>
      <c r="G405" s="39">
        <f>IF(ISBLANK(Table1[[#This Row],[EARNED]]),"",Table1[[#This Row],[EARNED]])</f>
        <v>1.25</v>
      </c>
      <c r="H405" s="37">
        <v>2</v>
      </c>
      <c r="I405" s="9"/>
      <c r="J405" s="11"/>
      <c r="K405" s="20" t="s">
        <v>272</v>
      </c>
    </row>
    <row r="406" spans="1:11" x14ac:dyDescent="0.25">
      <c r="A406" s="38">
        <v>44652</v>
      </c>
      <c r="B406" s="20" t="s">
        <v>239</v>
      </c>
      <c r="C406" s="13">
        <v>1.25</v>
      </c>
      <c r="D406" s="37">
        <v>1</v>
      </c>
      <c r="E406" s="9"/>
      <c r="F406" s="20"/>
      <c r="G406" s="39">
        <f>IF(ISBLANK(Table1[[#This Row],[EARNED]]),"",Table1[[#This Row],[EARNED]])</f>
        <v>1.25</v>
      </c>
      <c r="H406" s="37"/>
      <c r="I406" s="9"/>
      <c r="J406" s="11"/>
      <c r="K406" s="54">
        <v>44652</v>
      </c>
    </row>
    <row r="407" spans="1:11" x14ac:dyDescent="0.25">
      <c r="A407" s="38">
        <v>44682</v>
      </c>
      <c r="B407" s="20"/>
      <c r="C407" s="13">
        <v>1.25</v>
      </c>
      <c r="D407" s="37"/>
      <c r="E407" s="9"/>
      <c r="F407" s="20"/>
      <c r="G407" s="39">
        <f>IF(ISBLANK(Table1[[#This Row],[EARNED]]),"",Table1[[#This Row],[EARNED]])</f>
        <v>1.25</v>
      </c>
      <c r="H407" s="37"/>
      <c r="I407" s="9"/>
      <c r="J407" s="11"/>
      <c r="K407" s="20"/>
    </row>
    <row r="408" spans="1:11" x14ac:dyDescent="0.25">
      <c r="A408" s="38">
        <v>44713</v>
      </c>
      <c r="B408" s="20"/>
      <c r="C408" s="13">
        <v>1.25</v>
      </c>
      <c r="D408" s="37"/>
      <c r="E408" s="9"/>
      <c r="F408" s="20"/>
      <c r="G408" s="39">
        <f>IF(ISBLANK(Table1[[#This Row],[EARNED]]),"",Table1[[#This Row],[EARNED]])</f>
        <v>1.25</v>
      </c>
      <c r="H408" s="37"/>
      <c r="I408" s="9"/>
      <c r="J408" s="11"/>
      <c r="K408" s="20"/>
    </row>
    <row r="409" spans="1:11" x14ac:dyDescent="0.25">
      <c r="A409" s="38">
        <v>44743</v>
      </c>
      <c r="B409" s="20"/>
      <c r="C409" s="13">
        <v>1.25</v>
      </c>
      <c r="D409" s="37"/>
      <c r="E409" s="9"/>
      <c r="F409" s="20"/>
      <c r="G409" s="39">
        <f>IF(ISBLANK(Table1[[#This Row],[EARNED]]),"",Table1[[#This Row],[EARNED]])</f>
        <v>1.25</v>
      </c>
      <c r="H409" s="37"/>
      <c r="I409" s="9"/>
      <c r="J409" s="11"/>
      <c r="K409" s="20"/>
    </row>
    <row r="410" spans="1:11" x14ac:dyDescent="0.25">
      <c r="A410" s="38">
        <v>44774</v>
      </c>
      <c r="B410" s="20"/>
      <c r="C410" s="13">
        <v>1.25</v>
      </c>
      <c r="D410" s="37"/>
      <c r="E410" s="9"/>
      <c r="F410" s="20"/>
      <c r="G410" s="39">
        <f>IF(ISBLANK(Table1[[#This Row],[EARNED]]),"",Table1[[#This Row],[EARNED]])</f>
        <v>1.25</v>
      </c>
      <c r="H410" s="37"/>
      <c r="I410" s="9"/>
      <c r="J410" s="11"/>
      <c r="K410" s="20"/>
    </row>
    <row r="411" spans="1:11" x14ac:dyDescent="0.25">
      <c r="A411" s="38">
        <v>44805</v>
      </c>
      <c r="B411" s="20"/>
      <c r="C411" s="13">
        <v>1.25</v>
      </c>
      <c r="D411" s="37"/>
      <c r="E411" s="9"/>
      <c r="F411" s="20"/>
      <c r="G411" s="39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25">
      <c r="A412" s="38">
        <v>44835</v>
      </c>
      <c r="B412" s="20"/>
      <c r="C412" s="13">
        <v>1.25</v>
      </c>
      <c r="D412" s="37"/>
      <c r="E412" s="9"/>
      <c r="F412" s="20"/>
      <c r="G412" s="39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25">
      <c r="A413" s="38">
        <v>44866</v>
      </c>
      <c r="B413" s="20"/>
      <c r="C413" s="13">
        <v>1.25</v>
      </c>
      <c r="D413" s="37"/>
      <c r="E413" s="9"/>
      <c r="F413" s="20"/>
      <c r="G413" s="39">
        <f>IF(ISBLANK(Table1[[#This Row],[EARNED]]),"",Table1[[#This Row],[EARNED]])</f>
        <v>1.25</v>
      </c>
      <c r="H413" s="37"/>
      <c r="I413" s="9"/>
      <c r="J413" s="11"/>
      <c r="K413" s="20"/>
    </row>
    <row r="414" spans="1:11" x14ac:dyDescent="0.25">
      <c r="A414" s="38">
        <v>44896</v>
      </c>
      <c r="B414" s="20"/>
      <c r="C414" s="13">
        <v>1.25</v>
      </c>
      <c r="D414" s="37"/>
      <c r="E414" s="9"/>
      <c r="F414" s="20"/>
      <c r="G414" s="39">
        <f>IF(ISBLANK(Table1[[#This Row],[EARNED]]),"",Table1[[#This Row],[EARNED]])</f>
        <v>1.25</v>
      </c>
      <c r="H414" s="37"/>
      <c r="I414" s="9"/>
      <c r="J414" s="11"/>
      <c r="K414" s="20"/>
    </row>
    <row r="415" spans="1:11" x14ac:dyDescent="0.25">
      <c r="A415" s="53" t="s">
        <v>274</v>
      </c>
      <c r="B415" s="20"/>
      <c r="C415" s="13"/>
      <c r="D415" s="37"/>
      <c r="E415" s="9"/>
      <c r="F415" s="20"/>
      <c r="G415" s="39" t="str">
        <f>IF(ISBLANK(Table1[[#This Row],[EARNED]]),"",Table1[[#This Row],[EARNED]])</f>
        <v/>
      </c>
      <c r="H415" s="37"/>
      <c r="I415" s="9"/>
      <c r="J415" s="11"/>
      <c r="K415" s="20"/>
    </row>
    <row r="416" spans="1:11" x14ac:dyDescent="0.25">
      <c r="A416" s="38">
        <v>44927</v>
      </c>
      <c r="B416" s="20"/>
      <c r="C416" s="13">
        <v>1.25</v>
      </c>
      <c r="D416" s="37"/>
      <c r="E416" s="9"/>
      <c r="F416" s="20"/>
      <c r="G416" s="13">
        <f>IF(ISBLANK(Table1[[#This Row],[EARNED]]),"",Table1[[#This Row],[EARNED]])</f>
        <v>1.25</v>
      </c>
      <c r="H416" s="37"/>
      <c r="I416" s="9"/>
      <c r="J416" s="11"/>
      <c r="K416" s="20"/>
    </row>
    <row r="417" spans="1:11" x14ac:dyDescent="0.25">
      <c r="A417" s="38">
        <v>44958</v>
      </c>
      <c r="B417" s="20"/>
      <c r="C417" s="13">
        <v>1.25</v>
      </c>
      <c r="D417" s="37"/>
      <c r="E417" s="9"/>
      <c r="F417" s="20"/>
      <c r="G417" s="13">
        <f>IF(ISBLANK(Table1[[#This Row],[EARNED]]),"",Table1[[#This Row],[EARNED]])</f>
        <v>1.25</v>
      </c>
      <c r="H417" s="37"/>
      <c r="I417" s="9"/>
      <c r="J417" s="11"/>
      <c r="K417" s="20"/>
    </row>
    <row r="418" spans="1:11" x14ac:dyDescent="0.25">
      <c r="A418" s="38">
        <v>44986</v>
      </c>
      <c r="B418" s="20"/>
      <c r="C418" s="13">
        <v>1.25</v>
      </c>
      <c r="D418" s="37"/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20"/>
    </row>
    <row r="419" spans="1:11" x14ac:dyDescent="0.25">
      <c r="A419" s="38">
        <v>45017</v>
      </c>
      <c r="B419" s="20"/>
      <c r="C419" s="13">
        <v>1.25</v>
      </c>
      <c r="D419" s="37"/>
      <c r="E419" s="9"/>
      <c r="F419" s="20"/>
      <c r="G419" s="13">
        <f>IF(ISBLANK(Table1[[#This Row],[EARNED]]),"",Table1[[#This Row],[EARNED]])</f>
        <v>1.25</v>
      </c>
      <c r="H419" s="37"/>
      <c r="I419" s="9"/>
      <c r="J419" s="11"/>
      <c r="K419" s="20"/>
    </row>
    <row r="420" spans="1:11" x14ac:dyDescent="0.25">
      <c r="A420" s="38">
        <v>45047</v>
      </c>
      <c r="B420" s="20"/>
      <c r="C420" s="13">
        <v>1.25</v>
      </c>
      <c r="D420" s="37"/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/>
    </row>
    <row r="421" spans="1:11" x14ac:dyDescent="0.25">
      <c r="A421" s="38">
        <v>45078</v>
      </c>
      <c r="B421" s="20"/>
      <c r="C421" s="13">
        <v>1.25</v>
      </c>
      <c r="D421" s="37"/>
      <c r="E421" s="9"/>
      <c r="F421" s="20"/>
      <c r="G421" s="13">
        <f>IF(ISBLANK(Table1[[#This Row],[EARNED]]),"",Table1[[#This Row],[EARNED]])</f>
        <v>1.25</v>
      </c>
      <c r="H421" s="37"/>
      <c r="I421" s="9"/>
      <c r="J421" s="11"/>
      <c r="K421" s="20"/>
    </row>
    <row r="422" spans="1:11" x14ac:dyDescent="0.25">
      <c r="A422" s="38">
        <v>45108</v>
      </c>
      <c r="B422" s="20" t="s">
        <v>67</v>
      </c>
      <c r="C422" s="13">
        <v>1.25</v>
      </c>
      <c r="D422" s="37"/>
      <c r="E422" s="9"/>
      <c r="F422" s="20"/>
      <c r="G422" s="13">
        <f>IF(ISBLANK(Table1[[#This Row],[EARNED]]),"",Table1[[#This Row],[EARNED]])</f>
        <v>1.25</v>
      </c>
      <c r="H422" s="37"/>
      <c r="I422" s="9"/>
      <c r="J422" s="11"/>
      <c r="K422" s="54">
        <v>45117</v>
      </c>
    </row>
    <row r="423" spans="1:11" x14ac:dyDescent="0.25">
      <c r="A423" s="38">
        <v>45139</v>
      </c>
      <c r="B423" s="20"/>
      <c r="C423" s="13"/>
      <c r="D423" s="37"/>
      <c r="E423" s="9"/>
      <c r="F423" s="20"/>
      <c r="G423" s="13" t="str">
        <f>IF(ISBLANK(Table1[[#This Row],[EARNED]]),"",Table1[[#This Row],[EARNED]])</f>
        <v/>
      </c>
      <c r="H423" s="37"/>
      <c r="I423" s="9"/>
      <c r="J423" s="11"/>
      <c r="K423" s="20"/>
    </row>
    <row r="424" spans="1:11" x14ac:dyDescent="0.25">
      <c r="A424" s="38">
        <v>45170</v>
      </c>
      <c r="B424" s="20"/>
      <c r="C424" s="13"/>
      <c r="D424" s="37"/>
      <c r="E424" s="9"/>
      <c r="F424" s="20"/>
      <c r="G424" s="13" t="str">
        <f>IF(ISBLANK(Table1[[#This Row],[EARNED]]),"",Table1[[#This Row],[EARNED]])</f>
        <v/>
      </c>
      <c r="H424" s="37"/>
      <c r="I424" s="9"/>
      <c r="J424" s="11"/>
      <c r="K424" s="20"/>
    </row>
    <row r="425" spans="1:11" x14ac:dyDescent="0.25">
      <c r="A425" s="38">
        <v>45200</v>
      </c>
      <c r="B425" s="20"/>
      <c r="C425" s="13"/>
      <c r="D425" s="37"/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/>
    </row>
    <row r="426" spans="1:11" x14ac:dyDescent="0.25">
      <c r="A426" s="38">
        <v>45231</v>
      </c>
      <c r="B426" s="20"/>
      <c r="C426" s="13"/>
      <c r="D426" s="37"/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25">
      <c r="A427" s="38">
        <v>45261</v>
      </c>
      <c r="B427" s="20"/>
      <c r="C427" s="13"/>
      <c r="D427" s="37"/>
      <c r="E427" s="9"/>
      <c r="F427" s="20"/>
      <c r="G427" s="13" t="str">
        <f>IF(ISBLANK(Table1[[#This Row],[EARNED]]),"",Table1[[#This Row],[EARNED]])</f>
        <v/>
      </c>
      <c r="H427" s="37"/>
      <c r="I427" s="9"/>
      <c r="J427" s="11"/>
      <c r="K42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workbookViewId="0">
      <selection activeCell="A13" sqref="A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>
        <v>25.75</v>
      </c>
      <c r="B3" s="11">
        <v>64.25</v>
      </c>
      <c r="D3"/>
      <c r="E3">
        <v>3</v>
      </c>
      <c r="F3">
        <v>53</v>
      </c>
      <c r="G3" s="44">
        <f>SUMIFS(F7:F14,E7:E14,E3)+SUMIFS(D7:D66,C7:C66,F3)+D3</f>
        <v>0.48499999999999999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276</v>
      </c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7" t="s">
        <v>38</v>
      </c>
      <c r="J6" s="67"/>
      <c r="K6" s="67"/>
      <c r="L6" s="67"/>
    </row>
    <row r="7" spans="1:12" x14ac:dyDescent="0.25">
      <c r="A7" s="11">
        <f>SUM(Sheet1!E9,Sheet1!I9)</f>
        <v>425.67499999999995</v>
      </c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G10" s="55"/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2023-08-01T06:50:21Z</cp:lastPrinted>
  <dcterms:created xsi:type="dcterms:W3CDTF">2022-10-17T03:06:03Z</dcterms:created>
  <dcterms:modified xsi:type="dcterms:W3CDTF">2023-08-01T06:57:45Z</dcterms:modified>
</cp:coreProperties>
</file>