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ITY MARKE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" i="1" l="1"/>
  <c r="G81" i="1" l="1"/>
  <c r="G86" i="1" l="1"/>
  <c r="G91" i="1" l="1"/>
  <c r="G99" i="1" l="1"/>
  <c r="G90" i="1" l="1"/>
  <c r="G89" i="1" l="1"/>
  <c r="G85" i="1"/>
  <c r="G3" i="3"/>
  <c r="G17" i="1"/>
  <c r="G18" i="1"/>
  <c r="G19" i="1"/>
  <c r="G20" i="1"/>
  <c r="G21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9" i="1"/>
  <c r="G40" i="1"/>
  <c r="G41" i="1"/>
  <c r="G43" i="1"/>
  <c r="G44" i="1"/>
  <c r="G45" i="1"/>
  <c r="G46" i="1"/>
  <c r="G47" i="1"/>
  <c r="G48" i="1"/>
  <c r="G49" i="1"/>
  <c r="G50" i="1"/>
  <c r="G53" i="1"/>
  <c r="G54" i="1"/>
  <c r="G55" i="1"/>
  <c r="G56" i="1"/>
  <c r="G57" i="1"/>
  <c r="G59" i="1"/>
  <c r="G60" i="1"/>
  <c r="G61" i="1"/>
  <c r="G62" i="1"/>
  <c r="G63" i="1"/>
  <c r="G64" i="1"/>
  <c r="G65" i="1"/>
  <c r="G66" i="1"/>
  <c r="G67" i="1"/>
  <c r="G69" i="1"/>
  <c r="G70" i="1"/>
  <c r="G71" i="1"/>
  <c r="G72" i="1"/>
  <c r="G73" i="1"/>
  <c r="G74" i="1"/>
  <c r="G75" i="1"/>
  <c r="G77" i="1"/>
  <c r="G78" i="1"/>
  <c r="G79" i="1"/>
  <c r="G80" i="1"/>
  <c r="G82" i="1"/>
  <c r="G83" i="1"/>
  <c r="G84" i="1"/>
  <c r="G87" i="1"/>
  <c r="G88" i="1"/>
  <c r="G92" i="1"/>
  <c r="G93" i="1"/>
  <c r="G94" i="1"/>
  <c r="G95" i="1"/>
  <c r="G96" i="1"/>
  <c r="G97" i="1"/>
  <c r="G98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<sst xmlns="http://schemas.openxmlformats.org/spreadsheetml/2006/main" count="120" uniqueCount="93">
  <si>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</si>
  <si>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</si>
  <si>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</si>
  <si>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</si>
  <si>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</si>
  <si>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</si>
  <si>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</si>
  <si>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</si>
  <si>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</si>
  <si>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</si>
  <si>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</si>
  <si>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</si>
  <si>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</si>
  <si>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</si>
  <si>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</si>
  <si>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</si>
  <si>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</si>
  <si>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</si>
  <si>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</si>
  <si>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</si>
  <si>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</si>
  <si>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</si>
  <si>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</si>
  <si>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</si>
  <si>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</si>
  <si>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</si>
  <si>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</si>
  <si>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</si>
  <si>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</si>
  <si>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</si>
  <si>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</si>
  <si>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</si>
  <si>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</si>
  <si>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</si>
  <si>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</si>
  <si>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</si>
  <si>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</si>
  <si>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</si>
  <si>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</si>
  <si>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</si>
  <si>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</si>
  <si>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</si>
  <si>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PARRA, VICTORIA</t>
  </si>
  <si>
    <t>PERMANENT</t>
  </si>
  <si>
    <t>2018</t>
  </si>
  <si>
    <t>SL(1-0-0)</t>
  </si>
  <si>
    <t>SL(2-0-0)</t>
  </si>
  <si>
    <t>SP(3-0-0)</t>
  </si>
  <si>
    <t>VL(3-0-0)</t>
  </si>
  <si>
    <t>FL(2-0-0)</t>
  </si>
  <si>
    <t>8/25,28/2018</t>
  </si>
  <si>
    <t>10/16-18/2018</t>
  </si>
  <si>
    <t>11/19-21/2018</t>
  </si>
  <si>
    <t>2019</t>
  </si>
  <si>
    <t>SP(1-0-0)</t>
  </si>
  <si>
    <t>SL(3-0-0)</t>
  </si>
  <si>
    <t>VL(7-0-0)</t>
  </si>
  <si>
    <t>3/11-13/2019</t>
  </si>
  <si>
    <t>5/23-25/2019</t>
  </si>
  <si>
    <t>11/11-14,16,18,19/2019</t>
  </si>
  <si>
    <t>12/24,26,28/2019</t>
  </si>
  <si>
    <t>2020</t>
  </si>
  <si>
    <t>CL(5-0-0)</t>
  </si>
  <si>
    <t>SP(2-0-0)</t>
  </si>
  <si>
    <t>SL(8-0-0)</t>
  </si>
  <si>
    <t>FL(5-0-0)</t>
  </si>
  <si>
    <t>2/4-6,11,13/2020</t>
  </si>
  <si>
    <t>8/24,25/2020</t>
  </si>
  <si>
    <t>9/23,24,26/2020</t>
  </si>
  <si>
    <t>9/28-31/2020</t>
  </si>
  <si>
    <t>10/1-10/2020</t>
  </si>
  <si>
    <t>2021</t>
  </si>
  <si>
    <t>VL(1-0-0)</t>
  </si>
  <si>
    <t>SL(4-0-0)</t>
  </si>
  <si>
    <t>VL(2-0-0)</t>
  </si>
  <si>
    <t>10/11-13/2021</t>
  </si>
  <si>
    <t>10/14-16/2021</t>
  </si>
  <si>
    <t>2022</t>
  </si>
  <si>
    <t>4/11,12/2022</t>
  </si>
  <si>
    <t>8/23-25/2022</t>
  </si>
  <si>
    <t>11/21-23/2022</t>
  </si>
  <si>
    <t>VL(4-0-0)</t>
  </si>
  <si>
    <t>11/24,26,28,29</t>
  </si>
  <si>
    <t>11/19,20/2022</t>
  </si>
  <si>
    <t>2023</t>
  </si>
  <si>
    <t>VL(5-0-0)</t>
  </si>
  <si>
    <t>12/19-23/2022</t>
  </si>
  <si>
    <t>7/23-8/12/2023</t>
  </si>
  <si>
    <t xml:space="preserve"> </t>
  </si>
  <si>
    <t>VL(15-0-0)</t>
  </si>
  <si>
    <t>UT(0-0-4)</t>
  </si>
  <si>
    <t>UT(0-1-42)</t>
  </si>
  <si>
    <t>A(1-0-0)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</si>
</sst>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7"/>
  <sheetViews>
    <sheetView tabSelected="1" zoomScale="110" zoomScaleNormal="110" workbookViewId="0">
      <pane ySplit="4050" topLeftCell="A70" activePane="bottomLeft"/>
      <selection activeCell="B4" sqref="B4:C4"/>
      <selection pane="bottomLeft" activeCell="C76" sqref="C7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214.42500000000001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304.08300000000003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 t="s">
        <v>45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>
        <v>1</v>
      </c>
      <c r="I15" s="9"/>
      <c r="J15" s="11"/>
      <c r="K15" s="49">
        <v>43235</v>
      </c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 t="s">
        <v>46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>
        <v>2</v>
      </c>
      <c r="I18" s="9"/>
      <c r="J18" s="11"/>
      <c r="K18" s="20" t="s">
        <v>50</v>
      </c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 t="s">
        <v>47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 t="s">
        <v>51</v>
      </c>
    </row>
    <row r="21" spans="1:11" x14ac:dyDescent="0.25">
      <c r="A21" s="40">
        <v>43405</v>
      </c>
      <c r="B21" s="20" t="s">
        <v>48</v>
      </c>
      <c r="C21" s="13">
        <v>1.25</v>
      </c>
      <c r="D21" s="39">
        <v>3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 t="s">
        <v>52</v>
      </c>
    </row>
    <row r="22" spans="1:11" x14ac:dyDescent="0.25">
      <c r="A22" s="40"/>
      <c r="B22" s="20" t="s">
        <v>45</v>
      </c>
      <c r="C22" s="13"/>
      <c r="D22" s="39"/>
      <c r="E22" s="9"/>
      <c r="F22" s="20"/>
      <c r="G22" s="13"/>
      <c r="H22" s="39">
        <v>1</v>
      </c>
      <c r="I22" s="9"/>
      <c r="J22" s="11"/>
      <c r="K22" s="49">
        <v>43438</v>
      </c>
    </row>
    <row r="23" spans="1:11" x14ac:dyDescent="0.25">
      <c r="A23" s="40">
        <v>43435</v>
      </c>
      <c r="B23" s="20" t="s">
        <v>49</v>
      </c>
      <c r="C23" s="13">
        <v>1.25</v>
      </c>
      <c r="D23" s="39">
        <v>2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8" t="s">
        <v>53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43466</v>
      </c>
      <c r="B25" s="20" t="s">
        <v>54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49">
        <v>43467</v>
      </c>
    </row>
    <row r="26" spans="1:11" x14ac:dyDescent="0.25">
      <c r="A26" s="40">
        <v>43497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43525</v>
      </c>
      <c r="B27" s="20" t="s">
        <v>55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3</v>
      </c>
      <c r="I27" s="9"/>
      <c r="J27" s="11"/>
      <c r="K27" s="20" t="s">
        <v>57</v>
      </c>
    </row>
    <row r="28" spans="1:11" x14ac:dyDescent="0.25">
      <c r="A28" s="40">
        <v>43556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43586</v>
      </c>
      <c r="B29" s="20" t="s">
        <v>48</v>
      </c>
      <c r="C29" s="13">
        <v>1.25</v>
      </c>
      <c r="D29" s="39">
        <v>3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58</v>
      </c>
    </row>
    <row r="30" spans="1:11" x14ac:dyDescent="0.25">
      <c r="A30" s="40">
        <v>43617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43647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43678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43709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43739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43770</v>
      </c>
      <c r="B35" s="20" t="s">
        <v>54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49">
        <v>43803</v>
      </c>
    </row>
    <row r="36" spans="1:11" x14ac:dyDescent="0.25">
      <c r="A36" s="40"/>
      <c r="B36" s="20" t="s">
        <v>56</v>
      </c>
      <c r="C36" s="13"/>
      <c r="D36" s="39">
        <v>7</v>
      </c>
      <c r="E36" s="9"/>
      <c r="F36" s="20"/>
      <c r="G36" s="13"/>
      <c r="H36" s="39"/>
      <c r="I36" s="9"/>
      <c r="J36" s="11"/>
      <c r="K36" s="20" t="s">
        <v>59</v>
      </c>
    </row>
    <row r="37" spans="1:11" x14ac:dyDescent="0.25">
      <c r="A37" s="40"/>
      <c r="B37" s="20" t="s">
        <v>48</v>
      </c>
      <c r="C37" s="13"/>
      <c r="D37" s="39">
        <v>3</v>
      </c>
      <c r="E37" s="9"/>
      <c r="F37" s="20"/>
      <c r="G37" s="13"/>
      <c r="H37" s="39"/>
      <c r="I37" s="9"/>
      <c r="J37" s="11"/>
      <c r="K37" s="20" t="s">
        <v>60</v>
      </c>
    </row>
    <row r="38" spans="1:11" x14ac:dyDescent="0.25">
      <c r="A38" s="40"/>
      <c r="B38" s="20" t="s">
        <v>48</v>
      </c>
      <c r="C38" s="13"/>
      <c r="D38" s="39">
        <v>3</v>
      </c>
      <c r="E38" s="9"/>
      <c r="F38" s="20"/>
      <c r="G38" s="13"/>
      <c r="H38" s="39"/>
      <c r="I38" s="9"/>
      <c r="J38" s="11"/>
      <c r="K38" s="20"/>
    </row>
    <row r="39" spans="1:11" x14ac:dyDescent="0.25">
      <c r="A39" s="40">
        <v>43800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8" t="s">
        <v>61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v>43831</v>
      </c>
      <c r="B41" s="20" t="s">
        <v>54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49">
        <v>43832</v>
      </c>
    </row>
    <row r="42" spans="1:11" x14ac:dyDescent="0.25">
      <c r="A42" s="40"/>
      <c r="B42" s="20" t="s">
        <v>62</v>
      </c>
      <c r="C42" s="13"/>
      <c r="D42" s="39"/>
      <c r="E42" s="9"/>
      <c r="F42" s="20"/>
      <c r="G42" s="13"/>
      <c r="H42" s="39"/>
      <c r="I42" s="9"/>
      <c r="J42" s="11"/>
      <c r="K42" s="20" t="s">
        <v>66</v>
      </c>
    </row>
    <row r="43" spans="1:11" x14ac:dyDescent="0.25">
      <c r="A43" s="40">
        <v>43862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43891</v>
      </c>
      <c r="B44" s="20" t="s">
        <v>45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1</v>
      </c>
      <c r="I44" s="9"/>
      <c r="J44" s="11"/>
      <c r="K44" s="49">
        <v>43897</v>
      </c>
    </row>
    <row r="45" spans="1:11" x14ac:dyDescent="0.25">
      <c r="A45" s="40">
        <v>43922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43952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43983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44013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44044</v>
      </c>
      <c r="B49" s="20" t="s">
        <v>63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 t="s">
        <v>67</v>
      </c>
    </row>
    <row r="50" spans="1:11" x14ac:dyDescent="0.25">
      <c r="A50" s="40">
        <v>44075</v>
      </c>
      <c r="B50" s="20" t="s">
        <v>55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>
        <v>3</v>
      </c>
      <c r="I50" s="9"/>
      <c r="J50" s="11"/>
      <c r="K50" s="20" t="s">
        <v>68</v>
      </c>
    </row>
    <row r="51" spans="1:11" x14ac:dyDescent="0.25">
      <c r="A51" s="40"/>
      <c r="B51" s="20" t="s">
        <v>55</v>
      </c>
      <c r="C51" s="13"/>
      <c r="D51" s="39"/>
      <c r="E51" s="9"/>
      <c r="F51" s="20"/>
      <c r="G51" s="13"/>
      <c r="H51" s="39">
        <v>3</v>
      </c>
      <c r="I51" s="9"/>
      <c r="J51" s="11"/>
      <c r="K51" s="49" t="s">
        <v>69</v>
      </c>
    </row>
    <row r="52" spans="1:11" x14ac:dyDescent="0.25">
      <c r="A52" s="40"/>
      <c r="B52" s="20" t="s">
        <v>64</v>
      </c>
      <c r="C52" s="13"/>
      <c r="D52" s="39"/>
      <c r="E52" s="9"/>
      <c r="F52" s="20"/>
      <c r="G52" s="13"/>
      <c r="H52" s="39">
        <v>8</v>
      </c>
      <c r="I52" s="9"/>
      <c r="J52" s="11"/>
      <c r="K52" s="20" t="s">
        <v>70</v>
      </c>
    </row>
    <row r="53" spans="1:11" x14ac:dyDescent="0.25">
      <c r="A53" s="40">
        <v>44105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44136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44166</v>
      </c>
      <c r="B55" s="20" t="s">
        <v>65</v>
      </c>
      <c r="C55" s="13">
        <v>1.25</v>
      </c>
      <c r="D55" s="39">
        <v>5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8" t="s">
        <v>71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44197</v>
      </c>
      <c r="B57" s="20" t="s">
        <v>45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49">
        <v>44217</v>
      </c>
    </row>
    <row r="58" spans="1:11" x14ac:dyDescent="0.25">
      <c r="A58" s="40"/>
      <c r="B58" s="20" t="s">
        <v>72</v>
      </c>
      <c r="C58" s="13"/>
      <c r="D58" s="39">
        <v>1</v>
      </c>
      <c r="E58" s="9"/>
      <c r="F58" s="20"/>
      <c r="G58" s="13"/>
      <c r="H58" s="39"/>
      <c r="I58" s="9"/>
      <c r="J58" s="11"/>
      <c r="K58" s="49">
        <v>44224</v>
      </c>
    </row>
    <row r="59" spans="1:11" x14ac:dyDescent="0.25">
      <c r="A59" s="40">
        <v>44228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44256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44287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44317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44348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44378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44409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44440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44470</v>
      </c>
      <c r="B67" s="20" t="s">
        <v>73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4</v>
      </c>
      <c r="I67" s="9"/>
      <c r="J67" s="11"/>
      <c r="K67" s="20" t="s">
        <v>75</v>
      </c>
    </row>
    <row r="68" spans="1:11" x14ac:dyDescent="0.25">
      <c r="A68" s="40"/>
      <c r="B68" s="20" t="s">
        <v>74</v>
      </c>
      <c r="C68" s="13"/>
      <c r="D68" s="39">
        <v>2</v>
      </c>
      <c r="E68" s="9"/>
      <c r="F68" s="20"/>
      <c r="G68" s="13"/>
      <c r="H68" s="39"/>
      <c r="I68" s="9"/>
      <c r="J68" s="11"/>
      <c r="K68" s="20" t="s">
        <v>76</v>
      </c>
    </row>
    <row r="69" spans="1:11" x14ac:dyDescent="0.25">
      <c r="A69" s="40">
        <v>44501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44531</v>
      </c>
      <c r="B70" s="20" t="s">
        <v>49</v>
      </c>
      <c r="C70" s="13">
        <v>1.25</v>
      </c>
      <c r="D70" s="39">
        <v>2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8" t="s">
        <v>77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44562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44593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44621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44652</v>
      </c>
      <c r="B75" s="20" t="s">
        <v>46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2</v>
      </c>
      <c r="I75" s="9"/>
      <c r="J75" s="11"/>
      <c r="K75" s="20" t="s">
        <v>78</v>
      </c>
    </row>
    <row r="76" spans="1:11" x14ac:dyDescent="0.25">
      <c r="A76" s="40"/>
      <c r="B76" s="20" t="s">
        <v>92</v>
      </c>
      <c r="C76" s="13"/>
      <c r="D76" s="39">
        <v>1</v>
      </c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49">
        <v>44681</v>
      </c>
    </row>
    <row r="77" spans="1:11" x14ac:dyDescent="0.25">
      <c r="A77" s="40">
        <v>44682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44713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44743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44774</v>
      </c>
      <c r="B80" s="20" t="s">
        <v>48</v>
      </c>
      <c r="C80" s="13">
        <v>1.25</v>
      </c>
      <c r="D80" s="39">
        <v>3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79</v>
      </c>
    </row>
    <row r="81" spans="1:11" x14ac:dyDescent="0.25">
      <c r="A81" s="40"/>
      <c r="B81" s="20" t="s">
        <v>92</v>
      </c>
      <c r="C81" s="13"/>
      <c r="D81" s="39">
        <v>1</v>
      </c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49">
        <v>44802</v>
      </c>
    </row>
    <row r="82" spans="1:11" x14ac:dyDescent="0.25">
      <c r="A82" s="40">
        <v>44805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44835</v>
      </c>
      <c r="B83" s="20" t="s">
        <v>92</v>
      </c>
      <c r="C83" s="13">
        <v>1.25</v>
      </c>
      <c r="D83" s="39">
        <v>1</v>
      </c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49">
        <v>44863</v>
      </c>
    </row>
    <row r="84" spans="1:11" x14ac:dyDescent="0.25">
      <c r="A84" s="40">
        <v>44866</v>
      </c>
      <c r="B84" s="20" t="s">
        <v>47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80</v>
      </c>
    </row>
    <row r="85" spans="1:11" x14ac:dyDescent="0.25">
      <c r="A85" s="40"/>
      <c r="B85" s="20" t="s">
        <v>81</v>
      </c>
      <c r="C85" s="13"/>
      <c r="D85" s="39">
        <v>4</v>
      </c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 t="s">
        <v>82</v>
      </c>
    </row>
    <row r="86" spans="1:11" x14ac:dyDescent="0.25">
      <c r="A86" s="40"/>
      <c r="B86" s="20" t="s">
        <v>91</v>
      </c>
      <c r="C86" s="13"/>
      <c r="D86" s="39">
        <v>0.21200000000000002</v>
      </c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44896</v>
      </c>
      <c r="B87" s="20" t="s">
        <v>46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2</v>
      </c>
      <c r="I87" s="9"/>
      <c r="J87" s="11"/>
      <c r="K87" s="20" t="s">
        <v>83</v>
      </c>
    </row>
    <row r="88" spans="1:11" x14ac:dyDescent="0.25">
      <c r="A88" s="40"/>
      <c r="B88" s="20" t="s">
        <v>45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1</v>
      </c>
      <c r="I88" s="9"/>
      <c r="J88" s="11"/>
      <c r="K88" s="49">
        <v>44902</v>
      </c>
    </row>
    <row r="89" spans="1:11" x14ac:dyDescent="0.25">
      <c r="A89" s="40"/>
      <c r="B89" s="20" t="s">
        <v>85</v>
      </c>
      <c r="C89" s="13"/>
      <c r="D89" s="39">
        <v>5</v>
      </c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49" t="s">
        <v>86</v>
      </c>
    </row>
    <row r="90" spans="1:11" x14ac:dyDescent="0.25">
      <c r="A90" s="40"/>
      <c r="B90" s="20" t="s">
        <v>54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49">
        <v>44898</v>
      </c>
    </row>
    <row r="91" spans="1:11" x14ac:dyDescent="0.25">
      <c r="A91" s="40"/>
      <c r="B91" s="20" t="s">
        <v>90</v>
      </c>
      <c r="C91" s="13"/>
      <c r="D91" s="39">
        <v>8.0000000000000002E-3</v>
      </c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49"/>
    </row>
    <row r="92" spans="1:11" x14ac:dyDescent="0.25">
      <c r="A92" s="48" t="s">
        <v>84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44927</v>
      </c>
      <c r="B93" s="20" t="s">
        <v>54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49">
        <v>44929</v>
      </c>
    </row>
    <row r="94" spans="1:11" x14ac:dyDescent="0.25">
      <c r="A94" s="40">
        <v>44958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v>44986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v>45017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45047</v>
      </c>
      <c r="B97" s="20" t="s">
        <v>89</v>
      </c>
      <c r="C97" s="13">
        <v>1.25</v>
      </c>
      <c r="D97" s="39">
        <v>15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 t="s">
        <v>87</v>
      </c>
    </row>
    <row r="98" spans="1:11" x14ac:dyDescent="0.25">
      <c r="A98" s="40">
        <v>45078</v>
      </c>
      <c r="B98" s="20" t="s">
        <v>45</v>
      </c>
      <c r="C98" s="13" t="s">
        <v>88</v>
      </c>
      <c r="D98" s="39"/>
      <c r="E98" s="9"/>
      <c r="F98" s="20"/>
      <c r="G98" s="13" t="str">
        <f>IF(ISBLANK(Table1[[#This Row],[EARNED]]),"",Table1[[#This Row],[EARNED]])</f>
        <v xml:space="preserve"> </v>
      </c>
      <c r="H98" s="39">
        <v>1</v>
      </c>
      <c r="I98" s="9"/>
      <c r="J98" s="11"/>
      <c r="K98" s="49">
        <v>45087</v>
      </c>
    </row>
    <row r="99" spans="1:11" x14ac:dyDescent="0.25">
      <c r="A99" s="40"/>
      <c r="B99" s="20" t="s">
        <v>45</v>
      </c>
      <c r="C99" s="13"/>
      <c r="D99" s="39"/>
      <c r="E99" s="9"/>
      <c r="F99" s="20"/>
      <c r="G99" s="13" t="str">
        <f>IF(ISBLANK(Table1[[#This Row],[EARNED]]),"",Table1[[#This Row],[EARNED]])</f>
        <v/>
      </c>
      <c r="H99" s="39">
        <v>1</v>
      </c>
      <c r="I99" s="9"/>
      <c r="J99" s="11"/>
      <c r="K99" s="49">
        <v>45094</v>
      </c>
    </row>
    <row r="100" spans="1:11" x14ac:dyDescent="0.25">
      <c r="A100" s="40">
        <v>45108</v>
      </c>
      <c r="B100" s="20" t="s">
        <v>54</v>
      </c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49">
        <v>45125</v>
      </c>
    </row>
    <row r="101" spans="1:11" x14ac:dyDescent="0.25">
      <c r="A101" s="40">
        <v>45139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45170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45200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45231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45261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45292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45323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45352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45383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45413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45444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45474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45505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45536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45566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45597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45627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45658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45689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45717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45748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45778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45809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45839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45870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45901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45931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45962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45992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46023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46054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46082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46113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46143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>
        <v>46174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>
        <v>46204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>
        <v>46235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>
        <v>46266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>
        <v>46296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>
        <v>46327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>
        <v>46357</v>
      </c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25">
      <c r="A145" s="40"/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25">
      <c r="A146" s="40"/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25">
      <c r="A147" s="41"/>
      <c r="B147" s="15"/>
      <c r="C147" s="42"/>
      <c r="D147" s="43"/>
      <c r="E147" s="9"/>
      <c r="F147" s="15"/>
      <c r="G147" s="42" t="str">
        <f>IF(ISBLANK(Table1[[#This Row],[EARNED]]),"",Table1[[#This Row],[EARNED]])</f>
        <v/>
      </c>
      <c r="H147" s="43"/>
      <c r="I147" s="9"/>
      <c r="J147" s="12"/>
      <c r="K14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194.39500000000001</v>
      </c>
      <c r="B3" s="11">
        <v>256.83300000000003</v>
      </c>
      <c r="D3" s="11"/>
      <c r="E3" s="11">
        <v>1</v>
      </c>
      <c r="F3" s="11">
        <v>42</v>
      </c>
      <c r="G3" s="45">
        <f>SUMIFS(F7:F14,E7:E14,E3)+SUMIFS(D7:D66,C7:C66,F3)+D3</f>
        <v>0.21200000000000002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2023-08-01T07:29:06Z</dcterms:modified>
</cp:coreProperties>
</file>