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5" l="1"/>
  <c r="G22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" i="1"/>
  <c r="G18" i="1"/>
  <c r="G16" i="1"/>
  <c r="G17" i="1"/>
  <c r="G15" i="1"/>
  <c r="G13" i="1"/>
  <c r="G12" i="1"/>
  <c r="G11" i="1"/>
  <c r="G20" i="1"/>
  <c r="E9" i="5"/>
  <c r="I9" i="5" l="1"/>
  <c r="F4" i="1"/>
  <c r="B3" i="1"/>
  <c r="B2" i="1"/>
  <c r="G3" i="3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<sst xmlns="http://schemas.openxmlformats.org/spreadsheetml/2006/main" count="139" uniqueCount="82">
  <si>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</si>
  <si>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</si>
  <si>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</si>
  <si>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</si>
  <si>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</si>
  <si>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</si>
  <si>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</si>
  <si>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</si>
  <si>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</si>
  <si>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</si>
  <si>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</si>
  <si>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</si>
  <si>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</si>
  <si>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</si>
  <si>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</si>
  <si>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</si>
  <si>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</si>
  <si>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</si>
  <si>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</si>
  <si>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</si>
  <si>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</si>
  <si>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</si>
  <si>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</si>
  <si>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</si>
  <si>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</si>
  <si>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</si>
  <si>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</si>
  <si>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</si>
  <si>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</si>
  <si>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</si>
  <si>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</si>
  <si>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</si>
  <si>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</si>
  <si>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</si>
  <si>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</si>
  <si>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</si>
  <si>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</si>
  <si>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</si>
  <si>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</si>
  <si>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</si>
  <si>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</si>
  <si>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</si>
  <si>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</si>
  <si>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</si>
  <si>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</si>
  <si>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</si>
  <si>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</si>
  <si>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</si>
  <si>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</si>
  <si>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ANGELES, ANNABEL</t>
  </si>
  <si>
    <t>FL(5-0-0)</t>
  </si>
  <si>
    <t>VL(6-0-0)</t>
  </si>
  <si>
    <t>8/22-30/2022</t>
  </si>
  <si>
    <t>SP(5-0-0)</t>
  </si>
  <si>
    <t>SP(1-0-0)</t>
  </si>
  <si>
    <t>CALAMITY 2/10-14/2020</t>
  </si>
  <si>
    <t>SL(2-0-0)</t>
  </si>
  <si>
    <t>7/23,24/2020</t>
  </si>
  <si>
    <t>SL(1-0-0)</t>
  </si>
  <si>
    <t>SL(3-0-0)</t>
  </si>
  <si>
    <t>9/16-18/2020</t>
  </si>
  <si>
    <t>10/11,21,23/2020</t>
  </si>
  <si>
    <t>5/11-13/2022</t>
  </si>
  <si>
    <t>8/3,11,19/2022</t>
  </si>
  <si>
    <t>VL(5-0-0)</t>
  </si>
  <si>
    <t>VL(17-0-0)</t>
  </si>
  <si>
    <t>4/4-8/2022</t>
  </si>
  <si>
    <t>4/11-5/6/2022</t>
  </si>
  <si>
    <t>SL(4-0-0)</t>
  </si>
  <si>
    <t>VL(3-0-0)</t>
  </si>
  <si>
    <t>12/26-28/2018</t>
  </si>
  <si>
    <t>8/20,22-24/2018</t>
  </si>
  <si>
    <t>12/10-13/2018</t>
  </si>
  <si>
    <t>12/17-20/2018</t>
  </si>
  <si>
    <t>1/3,4/2019</t>
  </si>
  <si>
    <t>1/7-10/2019</t>
  </si>
  <si>
    <t>7/30,31 8/1,2/2019</t>
  </si>
  <si>
    <t>10/1,2/2019</t>
  </si>
  <si>
    <t>11/4,5/2019</t>
  </si>
  <si>
    <t>11/28,29/2019</t>
  </si>
  <si>
    <t>12/23,26,7/2019</t>
  </si>
  <si>
    <t>8/13-17/2018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</si>
</sst>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3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SUM(Table15[EARNED])-SUM(Table15[Absence Undertime W/ Pay])+CONVERTION!$A$3</calculatedColumnFormula>
    </tableColumn>
    <tableColumn id="6" name="Absence Undertime W/O Pay" dataDxfId="5"/>
    <tableColumn id="7" name="EARNED " dataDxfId="0">
      <calculatedColumnFormula>IF(ISBLANK(Table15[[#This Row],[EARNED]]),"",Table15[[#This Row],[EARNED]])</calculatedColumnFormula>
    </tableColumn>
    <tableColumn id="8" name="Absence Undertime  W/ Pay" dataDxfId="4"/>
    <tableColumn id="9" name="BALANCE " dataDxfId="3">
      <calculatedColumnFormula>SUM(Table15[[EARNED ]])-SUM(Table15[Absence Undertime  W/ Pay])+CONVERTION!$B$3</calculatedColumnFormula>
    </tableColumn>
    <tableColumn id="10" name="Absence Undertime  W/O Pay" dataDxfId="2"/>
    <tableColumn id="11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SUM(Table1[EARNED])-SUM(Table1[Absence Undertime W/ Pay])+CONVERTION!$A$3</calculatedColumnFormula>
    </tableColumn>
    <tableColumn id="6" name="Absence Undertime W/O Pay" dataDxfId="15"/>
    <tableColumn id="7" name="EARNED " dataDxfId="30">
      <calculatedColumnFormula>IF(ISBLANK(Table1[[#This Row],[EARNED]]),"",Table1[[#This Row],[EARNED]])</calculatedColumnFormula>
    </tableColumn>
    <tableColumn id="8" name="Absence Undertime  W/ Pay" dataDxfId="29"/>
    <tableColumn id="9" name="BALANCE " dataDxfId="28">
      <calculatedColumnFormula>SUM(Table1[[EARNED ]])-SUM(Table1[Absence Undertime  W/ Pay])+CONVERTION!$B$3</calculatedColumnFormula>
    </tableColumn>
    <tableColumn id="10" name="Absence Undertime  W/O Pay" dataDxfId="27"/>
    <tableColumn id="11" name="REMARKS" dataDxfId="2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25" headerRowBorderDxfId="24" tableBorderDxfId="23" totalsRowBorderDxfId="22">
  <autoFilter ref="D2:G3"/>
  <tableColumns count="4">
    <tableColumn id="1" name="DAYS"/>
    <tableColumn id="2" name="HOURS"/>
    <tableColumn id="3" name="MINUTES"/>
    <tableColumn id="4" name="EQUIVALENT HOURS" dataDxfId="21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20" tableBorderDxfId="19">
  <autoFilter ref="J2:L3"/>
  <tableColumns count="3">
    <tableColumn id="1" name="DATE STARTED" dataDxfId="18"/>
    <tableColumn id="2" name="LEAVE EARN" dataDxfId="17">
      <calculatedColumnFormula>J4-1</calculatedColumnFormula>
    </tableColumn>
    <tableColumn id="3" name="LEAVE EARNED" dataDxfId="1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="160" zoomScaleNormal="160" workbookViewId="0">
      <pane ySplit="5745" topLeftCell="A33" activePane="bottomLeft"/>
      <selection activeCell="B19" sqref="B19"/>
      <selection pane="bottomLeft" activeCell="D36" sqref="D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54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43132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64</v>
      </c>
      <c r="C18" s="13">
        <v>1.25</v>
      </c>
      <c r="D18" s="39">
        <v>5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 t="s">
        <v>81</v>
      </c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68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>
        <v>4</v>
      </c>
      <c r="I30" s="34"/>
      <c r="J30" s="11"/>
      <c r="K30" s="20" t="s">
        <v>76</v>
      </c>
    </row>
    <row r="31" spans="1:11" x14ac:dyDescent="0.25">
      <c r="A31" s="40"/>
      <c r="B31" s="20" t="s">
        <v>54</v>
      </c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34"/>
      <c r="J31" s="11"/>
      <c r="K31" s="49">
        <v>43675</v>
      </c>
    </row>
    <row r="32" spans="1:11" x14ac:dyDescent="0.25">
      <c r="A32" s="40">
        <v>43678</v>
      </c>
      <c r="B32" s="20" t="s">
        <v>58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1</v>
      </c>
      <c r="I32" s="34"/>
      <c r="J32" s="11"/>
      <c r="K32" s="49">
        <v>43700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56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2</v>
      </c>
      <c r="I34" s="34"/>
      <c r="J34" s="11"/>
      <c r="K34" s="49" t="s">
        <v>77</v>
      </c>
    </row>
    <row r="35" spans="1:11" x14ac:dyDescent="0.25">
      <c r="A35" s="40">
        <v>43770</v>
      </c>
      <c r="B35" s="20" t="s">
        <v>56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2</v>
      </c>
      <c r="I35" s="34"/>
      <c r="J35" s="11"/>
      <c r="K35" s="49" t="s">
        <v>78</v>
      </c>
    </row>
    <row r="36" spans="1:11" x14ac:dyDescent="0.25">
      <c r="A36" s="40"/>
      <c r="B36" s="20" t="s">
        <v>58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34"/>
      <c r="J36" s="11"/>
      <c r="K36" s="49">
        <v>43791</v>
      </c>
    </row>
    <row r="37" spans="1:11" x14ac:dyDescent="0.25">
      <c r="A37" s="40"/>
      <c r="B37" s="20" t="s">
        <v>56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>
        <v>2</v>
      </c>
      <c r="I37" s="34"/>
      <c r="J37" s="11"/>
      <c r="K37" s="49" t="s">
        <v>79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>
        <v>1</v>
      </c>
      <c r="I38" s="34"/>
      <c r="J38" s="11"/>
      <c r="K38" s="49">
        <v>47435</v>
      </c>
    </row>
    <row r="39" spans="1:11" x14ac:dyDescent="0.25">
      <c r="A39" s="40">
        <v>43800</v>
      </c>
      <c r="B39" s="63" t="s">
        <v>59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>
        <v>3</v>
      </c>
      <c r="I39" s="34"/>
      <c r="J39" s="11"/>
      <c r="K39" s="49" t="s">
        <v>80</v>
      </c>
    </row>
    <row r="40" spans="1:11" x14ac:dyDescent="0.25">
      <c r="A40" s="40"/>
      <c r="B40" s="64" t="s">
        <v>50</v>
      </c>
      <c r="C40" s="13"/>
      <c r="D40" s="39">
        <v>5</v>
      </c>
      <c r="E40" s="9"/>
      <c r="F40" s="20"/>
      <c r="G40" s="13" t="str">
        <f>IF(ISBLANK(Table15[[#This Row],[EARNED]]),"",Table15[[#This Row],[EARNED]])</f>
        <v/>
      </c>
      <c r="H40" s="39"/>
      <c r="I40" s="34"/>
      <c r="J40" s="11"/>
      <c r="K40" s="49"/>
    </row>
    <row r="41" spans="1:11" x14ac:dyDescent="0.25">
      <c r="A41" s="48" t="s">
        <v>44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43862</v>
      </c>
      <c r="B43" s="20" t="s">
        <v>53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55</v>
      </c>
    </row>
    <row r="44" spans="1:11" x14ac:dyDescent="0.25">
      <c r="A44" s="40">
        <v>43891</v>
      </c>
      <c r="B44" s="20" t="s">
        <v>54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43864</v>
      </c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 t="s">
        <v>56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2</v>
      </c>
      <c r="I48" s="9"/>
      <c r="J48" s="11"/>
      <c r="K48" s="20"/>
    </row>
    <row r="49" spans="1:11" x14ac:dyDescent="0.25">
      <c r="A49" s="40"/>
      <c r="B49" s="20" t="s">
        <v>56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2</v>
      </c>
      <c r="I49" s="9"/>
      <c r="J49" s="11"/>
      <c r="K49" s="20" t="s">
        <v>57</v>
      </c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 t="s">
        <v>58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44075</v>
      </c>
    </row>
    <row r="52" spans="1:11" x14ac:dyDescent="0.25">
      <c r="A52" s="40"/>
      <c r="B52" s="20" t="s">
        <v>59</v>
      </c>
      <c r="C52" s="13"/>
      <c r="D52" s="39"/>
      <c r="E52" s="9"/>
      <c r="F52" s="20"/>
      <c r="G52" s="13" t="str">
        <f>IF(ISBLANK(Table15[[#This Row],[EARNED]]),"",Table15[[#This Row],[EARNED]])</f>
        <v/>
      </c>
      <c r="H52" s="39">
        <v>3</v>
      </c>
      <c r="I52" s="9"/>
      <c r="J52" s="11"/>
      <c r="K52" s="20" t="s">
        <v>60</v>
      </c>
    </row>
    <row r="53" spans="1:11" x14ac:dyDescent="0.25">
      <c r="A53" s="40">
        <v>44105</v>
      </c>
      <c r="B53" s="20" t="s">
        <v>58</v>
      </c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>
        <v>1</v>
      </c>
      <c r="I53" s="9"/>
      <c r="J53" s="11"/>
      <c r="K53" s="49">
        <v>44112</v>
      </c>
    </row>
    <row r="54" spans="1:11" x14ac:dyDescent="0.25">
      <c r="A54" s="40"/>
      <c r="B54" s="20" t="s">
        <v>58</v>
      </c>
      <c r="C54" s="13"/>
      <c r="D54" s="39"/>
      <c r="E54" s="9"/>
      <c r="F54" s="20"/>
      <c r="G54" s="13" t="str">
        <f>IF(ISBLANK(Table15[[#This Row],[EARNED]]),"",Table15[[#This Row],[EARNED]])</f>
        <v/>
      </c>
      <c r="H54" s="43">
        <v>1</v>
      </c>
      <c r="I54" s="9"/>
      <c r="J54" s="12"/>
      <c r="K54" s="50">
        <v>44106</v>
      </c>
    </row>
    <row r="55" spans="1:11" x14ac:dyDescent="0.25">
      <c r="A55" s="40"/>
      <c r="B55" s="20" t="s">
        <v>59</v>
      </c>
      <c r="C55" s="13"/>
      <c r="D55" s="39"/>
      <c r="E55" s="9"/>
      <c r="F55" s="20"/>
      <c r="G55" s="13" t="str">
        <f>IF(ISBLANK(Table15[[#This Row],[EARNED]]),"",Table15[[#This Row],[EARNED]])</f>
        <v/>
      </c>
      <c r="H55" s="39">
        <v>3</v>
      </c>
      <c r="I55" s="9"/>
      <c r="J55" s="11"/>
      <c r="K55" s="20" t="s">
        <v>61</v>
      </c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 t="s">
        <v>50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8" t="s">
        <v>45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44440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44470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44501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44531</v>
      </c>
      <c r="B70" s="20" t="s">
        <v>50</v>
      </c>
      <c r="C70" s="13">
        <v>1.25</v>
      </c>
      <c r="D70" s="39">
        <v>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8" t="s">
        <v>46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44562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44593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44621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44652</v>
      </c>
      <c r="B75" s="20" t="s">
        <v>64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66</v>
      </c>
    </row>
    <row r="76" spans="1:11" x14ac:dyDescent="0.25">
      <c r="A76" s="40">
        <v>44682</v>
      </c>
      <c r="B76" s="20" t="s">
        <v>59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3</v>
      </c>
      <c r="I76" s="9"/>
      <c r="J76" s="11"/>
      <c r="K76" s="20" t="s">
        <v>62</v>
      </c>
    </row>
    <row r="77" spans="1:11" x14ac:dyDescent="0.25">
      <c r="A77" s="40">
        <v>44713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44743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44774</v>
      </c>
      <c r="B79" s="20" t="s">
        <v>59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3</v>
      </c>
      <c r="I79" s="9"/>
      <c r="J79" s="11"/>
      <c r="K79" s="20" t="s">
        <v>63</v>
      </c>
    </row>
    <row r="80" spans="1:11" x14ac:dyDescent="0.25">
      <c r="A80" s="40">
        <v>44805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44835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44866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44896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8" t="s">
        <v>47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IF(ISBLANK(Table15[[#This Row],[EARNED]]),"",Table15[[#This Row],[EARNED]])</f>
        <v/>
      </c>
      <c r="H143" s="43"/>
      <c r="I143" s="9"/>
      <c r="J143" s="12"/>
      <c r="K14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50" zoomScaleNormal="150" workbookViewId="0">
      <pane ySplit="5535" topLeftCell="A16" activePane="bottomLeft"/>
      <selection activeCell="I9" sqref="I9"/>
      <selection pane="bottomLeft" activeCell="E135" sqref="E1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ANGELES, ANNABEL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9.5850000000000009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63">
        <v>43313</v>
      </c>
      <c r="B11" s="20" t="s">
        <v>68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>
        <v>4</v>
      </c>
      <c r="I11" s="34"/>
      <c r="J11" s="11"/>
      <c r="K11" s="20" t="s">
        <v>71</v>
      </c>
    </row>
    <row r="12" spans="1:11" x14ac:dyDescent="0.25">
      <c r="A12" s="63">
        <v>43344</v>
      </c>
      <c r="B12" s="20" t="s">
        <v>58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>
        <v>1</v>
      </c>
      <c r="I12" s="34"/>
      <c r="J12" s="11"/>
      <c r="K12" s="49">
        <v>43357</v>
      </c>
    </row>
    <row r="13" spans="1:11" x14ac:dyDescent="0.25">
      <c r="A13" s="63">
        <v>43435</v>
      </c>
      <c r="B13" s="20" t="s">
        <v>68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4</v>
      </c>
      <c r="I13" s="34"/>
      <c r="J13" s="11"/>
      <c r="K13" s="20" t="s">
        <v>72</v>
      </c>
    </row>
    <row r="14" spans="1:11" x14ac:dyDescent="0.25">
      <c r="A14" s="63"/>
      <c r="B14" s="20" t="s">
        <v>69</v>
      </c>
      <c r="C14" s="13"/>
      <c r="D14" s="39">
        <v>3</v>
      </c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70</v>
      </c>
    </row>
    <row r="15" spans="1:11" x14ac:dyDescent="0.25">
      <c r="A15" s="63"/>
      <c r="B15" s="20" t="s">
        <v>68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4</v>
      </c>
      <c r="I15" s="34"/>
      <c r="J15" s="11"/>
      <c r="K15" s="20" t="s">
        <v>73</v>
      </c>
    </row>
    <row r="16" spans="1:11" x14ac:dyDescent="0.25">
      <c r="A16" s="48" t="s">
        <v>43</v>
      </c>
      <c r="B16" s="20"/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/>
    </row>
    <row r="17" spans="1:11" x14ac:dyDescent="0.25">
      <c r="A17" s="63">
        <v>43466</v>
      </c>
      <c r="B17" s="20" t="s">
        <v>56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2</v>
      </c>
      <c r="I17" s="34"/>
      <c r="J17" s="11"/>
      <c r="K17" s="20" t="s">
        <v>74</v>
      </c>
    </row>
    <row r="18" spans="1:11" x14ac:dyDescent="0.25">
      <c r="A18" s="63"/>
      <c r="B18" s="20" t="s">
        <v>68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4</v>
      </c>
      <c r="I18" s="34"/>
      <c r="J18" s="11"/>
      <c r="K18" s="20" t="s">
        <v>75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63">
        <v>44652</v>
      </c>
      <c r="B20" s="20" t="s">
        <v>65</v>
      </c>
      <c r="C20" s="13"/>
      <c r="D20" s="39">
        <v>17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67</v>
      </c>
    </row>
    <row r="21" spans="1:11" x14ac:dyDescent="0.25">
      <c r="A21" s="40">
        <v>44774</v>
      </c>
      <c r="B21" s="20" t="s">
        <v>51</v>
      </c>
      <c r="C21" s="13"/>
      <c r="D21" s="39">
        <v>6</v>
      </c>
      <c r="E21" s="9"/>
      <c r="F21" s="20"/>
      <c r="G21" s="13"/>
      <c r="H21" s="39"/>
      <c r="I21" s="9"/>
      <c r="J21" s="11"/>
      <c r="K21" s="20" t="s">
        <v>52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35.585000000000001</v>
      </c>
      <c r="B3" s="11">
        <v>19.5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2023-02-01T06:55:45Z</dcterms:modified>
</cp:coreProperties>
</file>