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5" l="1"/>
  <c r="G28" i="5"/>
  <c r="G29" i="5"/>
  <c r="G3" i="3"/>
  <c r="F4" i="1" l="1"/>
  <c r="B3" i="1"/>
  <c r="B2" i="1"/>
  <c r="G65" i="5"/>
  <c r="G52" i="5"/>
  <c r="G39" i="5"/>
  <c r="G23" i="5"/>
  <c r="E9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4" i="5"/>
  <c r="G63" i="5"/>
  <c r="G62" i="5"/>
  <c r="G61" i="5"/>
  <c r="G60" i="5"/>
  <c r="G59" i="5"/>
  <c r="G58" i="5"/>
  <c r="G57" i="5"/>
  <c r="G56" i="5"/>
  <c r="G55" i="5"/>
  <c r="G54" i="5"/>
  <c r="G53" i="5"/>
  <c r="G51" i="5"/>
  <c r="G50" i="5"/>
  <c r="G49" i="5"/>
  <c r="G48" i="5"/>
  <c r="G47" i="5"/>
  <c r="G46" i="5"/>
  <c r="G45" i="5"/>
  <c r="G44" i="5"/>
  <c r="G43" i="5"/>
  <c r="G42" i="5"/>
  <c r="G41" i="5"/>
  <c r="G40" i="5"/>
  <c r="G38" i="5"/>
  <c r="G37" i="5"/>
  <c r="G36" i="5"/>
  <c r="G35" i="5"/>
  <c r="G34" i="5"/>
  <c r="G33" i="5"/>
  <c r="G32" i="5"/>
  <c r="G30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<sst xmlns="http://schemas.openxmlformats.org/spreadsheetml/2006/main" count="102" uniqueCount="67">
  <si>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</si>
  <si>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</si>
  <si>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</si>
  <si>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</si>
  <si>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</si>
  <si>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</si>
  <si>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</si>
  <si>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</si>
  <si>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</si>
  <si>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</si>
  <si>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</si>
  <si>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</si>
  <si>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</si>
  <si>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</si>
  <si>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</si>
  <si>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</si>
  <si>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</si>
  <si>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</si>
  <si>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</si>
  <si>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</si>
  <si>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</si>
  <si>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</si>
  <si>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</si>
  <si>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</si>
  <si>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</si>
  <si>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</si>
  <si>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</si>
  <si>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</si>
  <si>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</si>
  <si>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</si>
  <si>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</si>
  <si>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</si>
  <si>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</si>
  <si>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</si>
  <si>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</si>
  <si>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</si>
  <si>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</si>
  <si>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</si>
  <si>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</si>
  <si>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</si>
  <si>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</si>
  <si>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</si>
  <si>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</si>
  <si>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</si>
  <si>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</si>
  <si>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</si>
  <si>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</si>
  <si>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</si>
  <si>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</si>
  <si>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BAES, ELMER</t>
  </si>
  <si>
    <t>FL(5-0-0)</t>
  </si>
  <si>
    <t>A(4-0-0)</t>
  </si>
  <si>
    <t>UT(0-2-52)</t>
  </si>
  <si>
    <t>A(2-0-0)</t>
  </si>
  <si>
    <t>UT(0-0-10)</t>
  </si>
  <si>
    <t>UT(0-1-5)</t>
  </si>
  <si>
    <t>A(1-16-22)</t>
  </si>
  <si>
    <t>VL(2-0-0)</t>
  </si>
  <si>
    <t>4/16,22/2019</t>
  </si>
  <si>
    <t>UT(0-1-32)</t>
  </si>
  <si>
    <t>A(1-0-0)</t>
  </si>
  <si>
    <t>UT(0-1-18)</t>
  </si>
  <si>
    <t>3/22,29/2019</t>
  </si>
  <si>
    <t>2/7,8/2019</t>
  </si>
  <si>
    <t>1/3,4,28,30/2019</t>
  </si>
  <si>
    <t>SP(7-0-0)</t>
  </si>
  <si>
    <t>PATERNITY 12/15-23/2021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</si>
</sst>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7"/>
  <sheetViews>
    <sheetView tabSelected="1" zoomScale="150" zoomScaleNormal="150" workbookViewId="0">
      <pane ySplit="5535" topLeftCell="A70" activePane="bottomLeft"/>
      <selection activeCell="F4" sqref="F4:G4"/>
      <selection pane="bottomLeft" activeCell="D73" sqref="D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41519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51.85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 t="s">
        <v>56</v>
      </c>
      <c r="C27" s="13">
        <v>1.25</v>
      </c>
      <c r="D27" s="39">
        <v>1.046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/>
      <c r="B28" s="20" t="s">
        <v>57</v>
      </c>
      <c r="C28" s="13"/>
      <c r="D28" s="39">
        <v>2</v>
      </c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 t="s">
        <v>58</v>
      </c>
    </row>
    <row r="29" spans="1:11" x14ac:dyDescent="0.25">
      <c r="A29" s="40"/>
      <c r="B29" s="20" t="s">
        <v>59</v>
      </c>
      <c r="C29" s="13"/>
      <c r="D29" s="39">
        <v>0.192</v>
      </c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25">
      <c r="A30" s="40">
        <v>43586</v>
      </c>
      <c r="B30" s="20" t="s">
        <v>60</v>
      </c>
      <c r="C30" s="13">
        <v>1.25</v>
      </c>
      <c r="D30" s="39">
        <v>1</v>
      </c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61">
        <v>43609</v>
      </c>
    </row>
    <row r="31" spans="1:11" x14ac:dyDescent="0.25">
      <c r="A31" s="40"/>
      <c r="B31" s="20" t="s">
        <v>61</v>
      </c>
      <c r="C31" s="13"/>
      <c r="D31" s="39">
        <v>0.16200000000000003</v>
      </c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25">
      <c r="A32" s="40">
        <v>43617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43647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43678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43709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43739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43770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43800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8" t="s">
        <v>44</v>
      </c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44044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44075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44105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44136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44166</v>
      </c>
      <c r="B51" s="20" t="s">
        <v>50</v>
      </c>
      <c r="C51" s="13">
        <v>1.25</v>
      </c>
      <c r="D51" s="39">
        <v>5</v>
      </c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8" t="s">
        <v>45</v>
      </c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25">
      <c r="A53" s="40">
        <v>44197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44228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44256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44287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44317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44348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44378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44409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44440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44470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44501</v>
      </c>
      <c r="B63" s="20" t="s">
        <v>65</v>
      </c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 t="s">
        <v>66</v>
      </c>
    </row>
    <row r="64" spans="1:11" x14ac:dyDescent="0.25">
      <c r="A64" s="40">
        <v>44531</v>
      </c>
      <c r="B64" s="20" t="s">
        <v>50</v>
      </c>
      <c r="C64" s="13">
        <v>1.25</v>
      </c>
      <c r="D64" s="39">
        <v>5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8" t="s">
        <v>46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44562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44593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44621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44652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44682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44713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44743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44774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44805</v>
      </c>
      <c r="B74" s="20"/>
      <c r="C74" s="13">
        <v>1.25</v>
      </c>
      <c r="D74" s="39"/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0">
        <v>44835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50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8" t="s">
        <v>47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44927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1"/>
      <c r="B137" s="15"/>
      <c r="C137" s="42"/>
      <c r="D137" s="43"/>
      <c r="E137" s="9"/>
      <c r="F137" s="15"/>
      <c r="G137" s="42" t="str">
        <f>IF(ISBLANK(Table15[[#This Row],[EARNED]]),"",Table15[[#This Row],[EARNED]])</f>
        <v/>
      </c>
      <c r="H137" s="43"/>
      <c r="I137" s="9"/>
      <c r="J137" s="12"/>
      <c r="K13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10" activePane="bottomLeft"/>
      <selection activeCell="B2" sqref="B2:C2"/>
      <selection pane="bottomLeft" activeCell="K12" sqref="K1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BAES, ELMER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1.0670000000000002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60.582999999999998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43466</v>
      </c>
      <c r="B11" s="4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64</v>
      </c>
    </row>
    <row r="12" spans="1:11" x14ac:dyDescent="0.25">
      <c r="A12" s="40"/>
      <c r="B12" s="20" t="s">
        <v>52</v>
      </c>
      <c r="C12" s="13"/>
      <c r="D12" s="39">
        <v>0.35799999999999998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53</v>
      </c>
      <c r="C13" s="13"/>
      <c r="D13" s="39">
        <v>2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63</v>
      </c>
    </row>
    <row r="14" spans="1:11" x14ac:dyDescent="0.25">
      <c r="A14" s="40"/>
      <c r="B14" s="20" t="s">
        <v>54</v>
      </c>
      <c r="C14" s="13"/>
      <c r="D14" s="39">
        <v>2.1000000000000005E-2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53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62</v>
      </c>
    </row>
    <row r="16" spans="1:11" x14ac:dyDescent="0.25">
      <c r="A16" s="41"/>
      <c r="B16" s="15" t="s">
        <v>55</v>
      </c>
      <c r="C16" s="42"/>
      <c r="D16" s="43">
        <v>0.13500000000000001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9.5809999999999995</v>
      </c>
      <c r="B3" s="11">
        <v>60.582999999999998</v>
      </c>
      <c r="D3"/>
      <c r="E3">
        <v>1</v>
      </c>
      <c r="F3">
        <v>18</v>
      </c>
      <c r="G3" s="47">
        <f>SUMIFS(F7:F14,E7:E14,E3)+SUMIFS(D7:D66,C7:C66,F3)+D3</f>
        <v>0.16200000000000003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2023-02-02T01:57:35Z</dcterms:modified>
</cp:coreProperties>
</file>