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4A9DE242-BA00-4F60-9B25-63E553F3012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" l="1"/>
  <c r="G148" i="1"/>
  <c r="G113" i="1"/>
  <c r="G108" i="1"/>
  <c r="G109" i="1"/>
  <c r="G110" i="1"/>
  <c r="G102" i="1"/>
  <c r="G103" i="1"/>
  <c r="G104" i="1"/>
  <c r="G99" i="1"/>
  <c r="G97" i="1"/>
  <c r="G98" i="1"/>
  <c r="G95" i="1"/>
  <c r="G91" i="1"/>
  <c r="G87" i="1"/>
  <c r="G84" i="1"/>
  <c r="G85" i="1"/>
  <c r="G82" i="1"/>
  <c r="G79" i="1"/>
  <c r="G75" i="1"/>
  <c r="G76" i="1"/>
  <c r="G74" i="1"/>
  <c r="G71" i="1"/>
  <c r="G65" i="1"/>
  <c r="G63" i="1"/>
  <c r="G62" i="1"/>
  <c r="G60" i="1"/>
  <c r="G58" i="1"/>
  <c r="G57" i="1"/>
  <c r="G55" i="1"/>
  <c r="G51" i="1"/>
  <c r="G52" i="1"/>
  <c r="G53" i="1"/>
  <c r="G48" i="1"/>
  <c r="G49" i="1"/>
  <c r="G46" i="1"/>
  <c r="G47" i="1"/>
  <c r="G43" i="1"/>
  <c r="G42" i="1"/>
  <c r="G40" i="1"/>
  <c r="G39" i="1"/>
  <c r="G37" i="1"/>
  <c r="G34" i="1"/>
  <c r="G32" i="1"/>
  <c r="G30" i="1"/>
  <c r="G29" i="1"/>
  <c r="G26" i="1"/>
  <c r="G27" i="1"/>
  <c r="G28" i="1"/>
  <c r="G23" i="1"/>
  <c r="G16" i="1"/>
  <c r="G17" i="1"/>
  <c r="G15" i="1"/>
  <c r="G35" i="1"/>
  <c r="G11" i="1"/>
  <c r="G12" i="1"/>
  <c r="G13" i="1"/>
  <c r="G14" i="1"/>
  <c r="G18" i="1"/>
  <c r="G19" i="1"/>
  <c r="G20" i="1"/>
  <c r="G21" i="1"/>
  <c r="G22" i="1"/>
  <c r="G24" i="1"/>
  <c r="G25" i="1"/>
  <c r="G31" i="1"/>
  <c r="G33" i="1"/>
  <c r="G36" i="1"/>
  <c r="G38" i="1"/>
  <c r="G41" i="1"/>
  <c r="G44" i="1"/>
  <c r="G45" i="1"/>
  <c r="G50" i="1"/>
  <c r="G54" i="1"/>
  <c r="G56" i="1"/>
  <c r="G59" i="1"/>
  <c r="G61" i="1"/>
  <c r="G64" i="1"/>
  <c r="G66" i="1"/>
  <c r="G155" i="1"/>
  <c r="G140" i="1"/>
  <c r="G127" i="1"/>
  <c r="G114" i="1"/>
  <c r="G89" i="1"/>
  <c r="G3" i="3"/>
  <c r="G77" i="1"/>
  <c r="G78" i="1"/>
  <c r="G80" i="1"/>
  <c r="G81" i="1"/>
  <c r="G83" i="1"/>
  <c r="G86" i="1"/>
  <c r="G88" i="1"/>
  <c r="G90" i="1"/>
  <c r="G92" i="1"/>
  <c r="G93" i="1"/>
  <c r="G94" i="1"/>
  <c r="G96" i="1"/>
  <c r="G100" i="1"/>
  <c r="G101" i="1"/>
  <c r="G105" i="1"/>
  <c r="G106" i="1"/>
  <c r="G107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9" i="1"/>
  <c r="G150" i="1"/>
  <c r="G151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10" i="1"/>
  <c r="G67" i="1"/>
  <c r="G68" i="1"/>
  <c r="G69" i="1"/>
  <c r="G70" i="1"/>
  <c r="G72" i="1"/>
  <c r="G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<sst xmlns="http://schemas.openxmlformats.org/spreadsheetml/2006/main" count="212" uniqueCount="129">
  <si>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</si>
  <si>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</si>
  <si>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</si>
  <si>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</si>
  <si>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</si>
  <si>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</si>
  <si>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</si>
  <si>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</si>
  <si>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</si>
  <si>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</si>
  <si>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</si>
  <si>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</si>
  <si>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</si>
  <si>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</si>
  <si>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</si>
  <si>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</si>
  <si>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</si>
  <si>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</si>
  <si>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</si>
  <si>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</si>
  <si>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</si>
  <si>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</si>
  <si>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</si>
  <si>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</si>
  <si>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</si>
  <si>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</si>
  <si>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</si>
  <si>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</si>
  <si>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</si>
  <si>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</si>
  <si>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</si>
  <si>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</si>
  <si>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</si>
  <si>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</si>
  <si>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</si>
  <si>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</si>
  <si>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</si>
  <si>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</si>
  <si>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</si>
  <si>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</si>
  <si>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</si>
  <si>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</si>
  <si>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JOHN</t>
  </si>
  <si>
    <t>ACCOUNTING</t>
  </si>
  <si>
    <t>PERMANENT</t>
  </si>
  <si>
    <t>2018</t>
  </si>
  <si>
    <t>2019</t>
  </si>
  <si>
    <t>2020</t>
  </si>
  <si>
    <t>2021</t>
  </si>
  <si>
    <t>2022</t>
  </si>
  <si>
    <t>2023</t>
  </si>
  <si>
    <t>SL(1-0-0)</t>
  </si>
  <si>
    <t>2016</t>
  </si>
  <si>
    <t>2017</t>
  </si>
  <si>
    <t>UT(1-0-0)</t>
  </si>
  <si>
    <t>3/16,21/2016</t>
  </si>
  <si>
    <t>SL(2-0-0)</t>
  </si>
  <si>
    <t>SP(1-0-0)</t>
  </si>
  <si>
    <t>ANNIV 6/13/2016</t>
  </si>
  <si>
    <t>UT(2-1-29)</t>
  </si>
  <si>
    <t>UT(1-0-50)</t>
  </si>
  <si>
    <t>UT(1-5-18)</t>
  </si>
  <si>
    <t>UT(2-0-58)</t>
  </si>
  <si>
    <t>BDAY 8/22</t>
  </si>
  <si>
    <t>UT(2-0-9)</t>
  </si>
  <si>
    <t>VL(5-0-0)</t>
  </si>
  <si>
    <t>10/3-7/2016</t>
  </si>
  <si>
    <t>SL(3-0-0)</t>
  </si>
  <si>
    <t>10/12-14/2016</t>
  </si>
  <si>
    <t>VL(2-0-0)</t>
  </si>
  <si>
    <t>12/24,25/2016</t>
  </si>
  <si>
    <t>VL(3-0-0)</t>
  </si>
  <si>
    <t>11/9-11/2016</t>
  </si>
  <si>
    <t>DOMESTIC 10/18</t>
  </si>
  <si>
    <t>UT(0-1-0)</t>
  </si>
  <si>
    <t>UT(2-0-49)</t>
  </si>
  <si>
    <t>UT(0-2-59)</t>
  </si>
  <si>
    <t>UT(0-3-16)</t>
  </si>
  <si>
    <t>UT(1-4-0)</t>
  </si>
  <si>
    <t>VL(1-0-0)</t>
  </si>
  <si>
    <t>ANNIV 6/13/2017</t>
  </si>
  <si>
    <t>BDAY 8/20</t>
  </si>
  <si>
    <t>UT(0-2-14)</t>
  </si>
  <si>
    <t>UT(0-4-46)</t>
  </si>
  <si>
    <t>8/15,16/2017</t>
  </si>
  <si>
    <t>UT(0-4-0)</t>
  </si>
  <si>
    <t>10/23,24,25</t>
  </si>
  <si>
    <t>3/13,14/2018</t>
  </si>
  <si>
    <t>SL(4-0-0)</t>
  </si>
  <si>
    <t>4/24-27/2018</t>
  </si>
  <si>
    <t>5/24,25/2018</t>
  </si>
  <si>
    <t>ANNIV 6/11</t>
  </si>
  <si>
    <t>UT(0-5-24)</t>
  </si>
  <si>
    <t>UT(1-1-32)</t>
  </si>
  <si>
    <t>SL(10-0-0)</t>
  </si>
  <si>
    <t>7/16-27/2018</t>
  </si>
  <si>
    <t>UT(2-0-0)</t>
  </si>
  <si>
    <t>DOMESTIC 10/23</t>
  </si>
  <si>
    <t>9/24,25/2018</t>
  </si>
  <si>
    <t>10/23-25/2018</t>
  </si>
  <si>
    <t>FL(2-0-0)</t>
  </si>
  <si>
    <t>1/11,23/2019</t>
  </si>
  <si>
    <t>UT(0-0-4)</t>
  </si>
  <si>
    <t>2/18,20/2019</t>
  </si>
  <si>
    <t>4/11,12/2019</t>
  </si>
  <si>
    <t>7/4,11/2019</t>
  </si>
  <si>
    <t>8/1,20/2019</t>
  </si>
  <si>
    <t>UT(0-0-29)</t>
  </si>
  <si>
    <t>UT(0-4-27)</t>
  </si>
  <si>
    <t>10/23-25/2019</t>
  </si>
  <si>
    <t>11/13,21/2019</t>
  </si>
  <si>
    <t>UT(1-2-0)</t>
  </si>
  <si>
    <t>UT(1-6-55)</t>
  </si>
  <si>
    <t>12/17,18/2019</t>
  </si>
  <si>
    <t>UT(1-5-30)</t>
  </si>
  <si>
    <t>CL(5-0-0)</t>
  </si>
  <si>
    <t>CALAMITY 1/15, 2/11-14</t>
  </si>
  <si>
    <t>10/1,2/2020</t>
  </si>
  <si>
    <t>FL(5-0-0)</t>
  </si>
  <si>
    <t>1/12-14/2021</t>
  </si>
  <si>
    <t>2/18,19/2021</t>
  </si>
  <si>
    <t>4/20,22/2021</t>
  </si>
  <si>
    <t>6/30, 7/1,2</t>
  </si>
  <si>
    <t>11/11,12/2021</t>
  </si>
  <si>
    <t>1/27,28,2/1-2</t>
  </si>
  <si>
    <t>GRAD 5/6</t>
  </si>
  <si>
    <t>11/14,15,16</t>
  </si>
  <si>
    <t>10/24,25</t>
  </si>
  <si>
    <t>9/14,15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</si>
</sst>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14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214"/>
  <sheetViews>
    <sheetView tabSelected="1" zoomScaleNormal="100" workbookViewId="0">
      <pane ySplit="3576" topLeftCell="A147" activePane="bottomLeft"/>
      <selection activeCell="B4" sqref="B4:C4"/>
      <selection pane="bottomLeft" activeCell="K151" sqref="K15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>
        <v>33893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126.70100000000001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127.55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52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0">
        <v>42370</v>
      </c>
      <c r="B12" s="20" t="s">
        <v>54</v>
      </c>
      <c r="C12" s="13">
        <v>1.25</v>
      </c>
      <c r="D12" s="39">
        <v>1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42401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42430</v>
      </c>
      <c r="B14" s="20" t="s">
        <v>51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9">
        <v>42439</v>
      </c>
    </row>
    <row r="15" spans="1:11" x14ac:dyDescent="0.3">
      <c r="A15" s="40"/>
      <c r="B15" s="20" t="s">
        <v>56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2</v>
      </c>
      <c r="I15" s="34"/>
      <c r="J15" s="11"/>
      <c r="K15" s="20" t="s">
        <v>55</v>
      </c>
    </row>
    <row r="16" spans="1:11" x14ac:dyDescent="0.3">
      <c r="A16" s="40"/>
      <c r="B16" s="20" t="s">
        <v>57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 t="s">
        <v>58</v>
      </c>
    </row>
    <row r="17" spans="1:11" x14ac:dyDescent="0.3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3">
      <c r="A18" s="40">
        <v>42461</v>
      </c>
      <c r="B18" s="20" t="s">
        <v>59</v>
      </c>
      <c r="C18" s="13">
        <v>1.25</v>
      </c>
      <c r="D18" s="39">
        <v>2.1850000000000001</v>
      </c>
      <c r="E18" s="34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42491</v>
      </c>
      <c r="B19" s="20" t="s">
        <v>60</v>
      </c>
      <c r="C19" s="13">
        <v>1.25</v>
      </c>
      <c r="D19" s="39">
        <v>1.1040000000000001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v>42522</v>
      </c>
      <c r="B20" s="20" t="s">
        <v>61</v>
      </c>
      <c r="C20" s="13">
        <v>1.25</v>
      </c>
      <c r="D20" s="39">
        <v>1.6619999999999999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>
        <v>42552</v>
      </c>
      <c r="B21" s="20" t="s">
        <v>62</v>
      </c>
      <c r="C21" s="13">
        <v>1.25</v>
      </c>
      <c r="D21" s="39">
        <v>2.121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42583</v>
      </c>
      <c r="B22" s="20" t="s">
        <v>57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63</v>
      </c>
    </row>
    <row r="23" spans="1:11" x14ac:dyDescent="0.3">
      <c r="A23" s="40"/>
      <c r="B23" s="20" t="s">
        <v>64</v>
      </c>
      <c r="C23" s="13"/>
      <c r="D23" s="39">
        <v>2.0190000000000001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3">
      <c r="A24" s="40">
        <v>42614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v>42644</v>
      </c>
      <c r="B25" s="20" t="s">
        <v>65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66</v>
      </c>
    </row>
    <row r="26" spans="1:11" x14ac:dyDescent="0.3">
      <c r="A26" s="40"/>
      <c r="B26" s="20" t="s">
        <v>67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3</v>
      </c>
      <c r="I26" s="34"/>
      <c r="J26" s="11"/>
      <c r="K26" s="20" t="s">
        <v>68</v>
      </c>
    </row>
    <row r="27" spans="1:11" x14ac:dyDescent="0.3">
      <c r="A27" s="40"/>
      <c r="B27" s="20" t="s">
        <v>69</v>
      </c>
      <c r="C27" s="13"/>
      <c r="D27" s="39">
        <v>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70</v>
      </c>
    </row>
    <row r="28" spans="1:11" x14ac:dyDescent="0.3">
      <c r="A28" s="40"/>
      <c r="B28" s="20" t="s">
        <v>51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>
        <v>1</v>
      </c>
      <c r="I28" s="34"/>
      <c r="J28" s="11"/>
      <c r="K28" s="49">
        <v>42669</v>
      </c>
    </row>
    <row r="29" spans="1:11" x14ac:dyDescent="0.3">
      <c r="A29" s="40"/>
      <c r="B29" s="20" t="s">
        <v>71</v>
      </c>
      <c r="C29" s="13"/>
      <c r="D29" s="39">
        <v>3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72</v>
      </c>
    </row>
    <row r="30" spans="1:11" x14ac:dyDescent="0.3">
      <c r="A30" s="40"/>
      <c r="B30" s="20" t="s">
        <v>57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9" t="s">
        <v>73</v>
      </c>
    </row>
    <row r="31" spans="1:11" x14ac:dyDescent="0.3">
      <c r="A31" s="40">
        <v>42675</v>
      </c>
      <c r="B31" s="20" t="s">
        <v>51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42691</v>
      </c>
    </row>
    <row r="32" spans="1:11" x14ac:dyDescent="0.3">
      <c r="A32" s="40"/>
      <c r="B32" s="20" t="s">
        <v>54</v>
      </c>
      <c r="C32" s="13"/>
      <c r="D32" s="39">
        <v>1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9"/>
    </row>
    <row r="33" spans="1:11" x14ac:dyDescent="0.3">
      <c r="A33" s="40">
        <v>42705</v>
      </c>
      <c r="B33" s="20" t="s">
        <v>51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42725</v>
      </c>
    </row>
    <row r="34" spans="1:11" x14ac:dyDescent="0.3">
      <c r="A34" s="40"/>
      <c r="B34" s="20" t="s">
        <v>74</v>
      </c>
      <c r="C34" s="13"/>
      <c r="D34" s="39">
        <v>0.125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3">
      <c r="A35" s="48" t="s">
        <v>53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40">
        <v>42736</v>
      </c>
      <c r="B36" s="20" t="s">
        <v>51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20"/>
    </row>
    <row r="37" spans="1:11" x14ac:dyDescent="0.3">
      <c r="A37" s="40"/>
      <c r="B37" s="20" t="s">
        <v>75</v>
      </c>
      <c r="C37" s="13"/>
      <c r="D37" s="39">
        <v>2.1019999999999999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42767</v>
      </c>
      <c r="B38" s="20" t="s">
        <v>51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42783</v>
      </c>
    </row>
    <row r="39" spans="1:11" x14ac:dyDescent="0.3">
      <c r="A39" s="40"/>
      <c r="B39" s="20" t="s">
        <v>51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42788</v>
      </c>
    </row>
    <row r="40" spans="1:11" x14ac:dyDescent="0.3">
      <c r="A40" s="40"/>
      <c r="B40" s="20" t="s">
        <v>54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/>
    </row>
    <row r="41" spans="1:11" x14ac:dyDescent="0.3">
      <c r="A41" s="40">
        <v>42795</v>
      </c>
      <c r="B41" s="20" t="s">
        <v>51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42795</v>
      </c>
    </row>
    <row r="42" spans="1:11" x14ac:dyDescent="0.3">
      <c r="A42" s="40"/>
      <c r="B42" s="20" t="s">
        <v>51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</v>
      </c>
      <c r="I42" s="34"/>
      <c r="J42" s="11"/>
      <c r="K42" s="49">
        <v>42804</v>
      </c>
    </row>
    <row r="43" spans="1:11" x14ac:dyDescent="0.3">
      <c r="A43" s="40"/>
      <c r="B43" s="20" t="s">
        <v>76</v>
      </c>
      <c r="C43" s="13"/>
      <c r="D43" s="39">
        <v>0.373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9"/>
    </row>
    <row r="44" spans="1:11" x14ac:dyDescent="0.3">
      <c r="A44" s="40">
        <v>42826</v>
      </c>
      <c r="B44" s="20" t="s">
        <v>77</v>
      </c>
      <c r="C44" s="13">
        <v>1.25</v>
      </c>
      <c r="D44" s="39">
        <v>0.40800000000000003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42856</v>
      </c>
      <c r="B45" s="20" t="s">
        <v>51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42857</v>
      </c>
    </row>
    <row r="46" spans="1:11" x14ac:dyDescent="0.3">
      <c r="A46" s="40"/>
      <c r="B46" s="20" t="s">
        <v>51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42867</v>
      </c>
    </row>
    <row r="47" spans="1:11" x14ac:dyDescent="0.3">
      <c r="A47" s="40"/>
      <c r="B47" s="20" t="s">
        <v>51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1</v>
      </c>
      <c r="I47" s="34"/>
      <c r="J47" s="11"/>
      <c r="K47" s="49">
        <v>42871</v>
      </c>
    </row>
    <row r="48" spans="1:11" x14ac:dyDescent="0.3">
      <c r="A48" s="40"/>
      <c r="B48" s="20" t="s">
        <v>51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>
        <v>1</v>
      </c>
      <c r="I48" s="34"/>
      <c r="J48" s="11"/>
      <c r="K48" s="49">
        <v>42864</v>
      </c>
    </row>
    <row r="49" spans="1:11" x14ac:dyDescent="0.3">
      <c r="A49" s="40"/>
      <c r="B49" s="20" t="s">
        <v>78</v>
      </c>
      <c r="C49" s="13"/>
      <c r="D49" s="39">
        <v>1.5</v>
      </c>
      <c r="E49" s="34"/>
      <c r="F49" s="20"/>
      <c r="G49" s="13" t="str">
        <f>IF(ISBLANK(Table1[[#This Row],[EARNED]]),"",Table1[[#This Row],[EARNED]])</f>
        <v/>
      </c>
      <c r="H49" s="39"/>
      <c r="I49" s="34"/>
      <c r="J49" s="11"/>
      <c r="K49" s="49"/>
    </row>
    <row r="50" spans="1:11" x14ac:dyDescent="0.3">
      <c r="A50" s="40">
        <v>42887</v>
      </c>
      <c r="B50" s="20" t="s">
        <v>79</v>
      </c>
      <c r="C50" s="13">
        <v>1.25</v>
      </c>
      <c r="D50" s="39">
        <v>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42894</v>
      </c>
    </row>
    <row r="51" spans="1:11" x14ac:dyDescent="0.3">
      <c r="A51" s="40"/>
      <c r="B51" s="20" t="s">
        <v>57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49" t="s">
        <v>80</v>
      </c>
    </row>
    <row r="52" spans="1:11" x14ac:dyDescent="0.3">
      <c r="A52" s="40"/>
      <c r="B52" s="20" t="s">
        <v>57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81</v>
      </c>
    </row>
    <row r="53" spans="1:11" x14ac:dyDescent="0.3">
      <c r="A53" s="40"/>
      <c r="B53" s="20" t="s">
        <v>82</v>
      </c>
      <c r="C53" s="13"/>
      <c r="D53" s="39">
        <v>0.27900000000000003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49"/>
    </row>
    <row r="54" spans="1:11" x14ac:dyDescent="0.3">
      <c r="A54" s="40">
        <v>42917</v>
      </c>
      <c r="B54" s="20" t="s">
        <v>83</v>
      </c>
      <c r="C54" s="13">
        <v>1.25</v>
      </c>
      <c r="D54" s="39">
        <v>0.59599999999999997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/>
      <c r="B55" s="20" t="s">
        <v>51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1</v>
      </c>
      <c r="I55" s="34"/>
      <c r="J55" s="11"/>
      <c r="K55" s="49">
        <v>42951</v>
      </c>
    </row>
    <row r="56" spans="1:11" x14ac:dyDescent="0.3">
      <c r="A56" s="40">
        <v>42948</v>
      </c>
      <c r="B56" s="20" t="s">
        <v>56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84</v>
      </c>
    </row>
    <row r="57" spans="1:11" x14ac:dyDescent="0.3">
      <c r="A57" s="40"/>
      <c r="B57" s="20" t="s">
        <v>85</v>
      </c>
      <c r="C57" s="13"/>
      <c r="D57" s="39">
        <v>0.5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/>
      <c r="B58" s="20" t="s">
        <v>51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43003</v>
      </c>
    </row>
    <row r="59" spans="1:11" x14ac:dyDescent="0.3">
      <c r="A59" s="40">
        <v>42979</v>
      </c>
      <c r="B59" s="20" t="s">
        <v>74</v>
      </c>
      <c r="C59" s="13">
        <v>1.25</v>
      </c>
      <c r="D59" s="39">
        <v>0.125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/>
      <c r="B60" s="20" t="s">
        <v>51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49">
        <v>43017</v>
      </c>
    </row>
    <row r="61" spans="1:11" x14ac:dyDescent="0.3">
      <c r="A61" s="40">
        <v>43009</v>
      </c>
      <c r="B61" s="20" t="s">
        <v>71</v>
      </c>
      <c r="C61" s="13">
        <v>1.25</v>
      </c>
      <c r="D61" s="39">
        <v>3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86</v>
      </c>
    </row>
    <row r="62" spans="1:11" x14ac:dyDescent="0.3">
      <c r="A62" s="40"/>
      <c r="B62" s="20" t="s">
        <v>51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42993</v>
      </c>
    </row>
    <row r="63" spans="1:11" x14ac:dyDescent="0.3">
      <c r="A63" s="40"/>
      <c r="B63" s="20" t="s">
        <v>54</v>
      </c>
      <c r="C63" s="13"/>
      <c r="D63" s="39">
        <v>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9"/>
    </row>
    <row r="64" spans="1:11" x14ac:dyDescent="0.3">
      <c r="A64" s="40">
        <v>43040</v>
      </c>
      <c r="B64" s="20" t="s">
        <v>51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43054</v>
      </c>
    </row>
    <row r="65" spans="1:11" x14ac:dyDescent="0.3">
      <c r="A65" s="40"/>
      <c r="B65" s="20" t="s">
        <v>51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43056</v>
      </c>
    </row>
    <row r="66" spans="1:11" x14ac:dyDescent="0.3">
      <c r="A66" s="40">
        <v>43070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8" t="s">
        <v>45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43101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43132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43121</v>
      </c>
    </row>
    <row r="70" spans="1:11" x14ac:dyDescent="0.3">
      <c r="A70" s="40">
        <v>43160</v>
      </c>
      <c r="B70" s="20" t="s">
        <v>56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87</v>
      </c>
    </row>
    <row r="71" spans="1:11" x14ac:dyDescent="0.3">
      <c r="A71" s="40"/>
      <c r="B71" s="20" t="s">
        <v>88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4</v>
      </c>
      <c r="I71" s="9"/>
      <c r="J71" s="11"/>
      <c r="K71" s="20" t="s">
        <v>89</v>
      </c>
    </row>
    <row r="72" spans="1:11" x14ac:dyDescent="0.3">
      <c r="A72" s="40">
        <v>43191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43221</v>
      </c>
      <c r="B73" s="15" t="s">
        <v>51</v>
      </c>
      <c r="C73" s="13">
        <v>1.25</v>
      </c>
      <c r="D73" s="43"/>
      <c r="E73" s="9"/>
      <c r="F73" s="15"/>
      <c r="G73" s="42">
        <f>IF(ISBLANK(Table1[[#This Row],[EARNED]]),"",Table1[[#This Row],[EARNED]])</f>
        <v>1.25</v>
      </c>
      <c r="H73" s="43">
        <v>1</v>
      </c>
      <c r="I73" s="9"/>
      <c r="J73" s="12"/>
      <c r="K73" s="50">
        <v>43227</v>
      </c>
    </row>
    <row r="74" spans="1:11" x14ac:dyDescent="0.3">
      <c r="A74" s="40"/>
      <c r="B74" s="15" t="s">
        <v>56</v>
      </c>
      <c r="C74" s="13"/>
      <c r="D74" s="43"/>
      <c r="E74" s="9"/>
      <c r="F74" s="15"/>
      <c r="G74" s="42" t="str">
        <f>IF(ISBLANK(Table1[[#This Row],[EARNED]]),"",Table1[[#This Row],[EARNED]])</f>
        <v/>
      </c>
      <c r="H74" s="43">
        <v>2</v>
      </c>
      <c r="I74" s="9"/>
      <c r="J74" s="12"/>
      <c r="K74" s="50" t="s">
        <v>90</v>
      </c>
    </row>
    <row r="75" spans="1:11" x14ac:dyDescent="0.3">
      <c r="A75" s="40"/>
      <c r="B75" s="15" t="s">
        <v>57</v>
      </c>
      <c r="C75" s="13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50" t="s">
        <v>91</v>
      </c>
    </row>
    <row r="76" spans="1:11" x14ac:dyDescent="0.3">
      <c r="A76" s="40"/>
      <c r="B76" s="15" t="s">
        <v>92</v>
      </c>
      <c r="C76" s="13"/>
      <c r="D76" s="43">
        <v>0.67500000000000004</v>
      </c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50"/>
    </row>
    <row r="77" spans="1:11" x14ac:dyDescent="0.3">
      <c r="A77" s="40">
        <v>43252</v>
      </c>
      <c r="B77" s="20" t="s">
        <v>93</v>
      </c>
      <c r="C77" s="13">
        <v>1.25</v>
      </c>
      <c r="D77" s="39">
        <v>1.1919999999999999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43282</v>
      </c>
      <c r="B78" s="20" t="s">
        <v>94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10</v>
      </c>
      <c r="I78" s="9"/>
      <c r="J78" s="11"/>
      <c r="K78" s="20" t="s">
        <v>95</v>
      </c>
    </row>
    <row r="79" spans="1:11" x14ac:dyDescent="0.3">
      <c r="A79" s="40"/>
      <c r="B79" s="20" t="s">
        <v>96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43313</v>
      </c>
      <c r="B80" s="20" t="s">
        <v>57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97</v>
      </c>
    </row>
    <row r="81" spans="1:11" x14ac:dyDescent="0.3">
      <c r="A81" s="40">
        <v>43344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43356</v>
      </c>
    </row>
    <row r="82" spans="1:11" x14ac:dyDescent="0.3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49" t="s">
        <v>98</v>
      </c>
    </row>
    <row r="83" spans="1:11" x14ac:dyDescent="0.3">
      <c r="A83" s="40">
        <v>43374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43381</v>
      </c>
    </row>
    <row r="84" spans="1:11" x14ac:dyDescent="0.3">
      <c r="A84" s="40"/>
      <c r="B84" s="20" t="s">
        <v>71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 t="s">
        <v>99</v>
      </c>
    </row>
    <row r="85" spans="1:11" x14ac:dyDescent="0.3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43390</v>
      </c>
    </row>
    <row r="86" spans="1:11" x14ac:dyDescent="0.3">
      <c r="A86" s="40">
        <v>43405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3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43425</v>
      </c>
    </row>
    <row r="88" spans="1:11" x14ac:dyDescent="0.3">
      <c r="A88" s="40">
        <v>43435</v>
      </c>
      <c r="B88" s="20" t="s">
        <v>100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8" t="s">
        <v>46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43466</v>
      </c>
      <c r="B90" s="20" t="s">
        <v>56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101</v>
      </c>
    </row>
    <row r="91" spans="1:11" x14ac:dyDescent="0.3">
      <c r="A91" s="40"/>
      <c r="B91" s="20" t="s">
        <v>102</v>
      </c>
      <c r="C91" s="13"/>
      <c r="D91" s="39">
        <v>8.0000000000000002E-3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43497</v>
      </c>
      <c r="B92" s="20" t="s">
        <v>56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3">
      <c r="A93" s="40">
        <v>43525</v>
      </c>
      <c r="B93" s="20" t="s">
        <v>74</v>
      </c>
      <c r="C93" s="13">
        <v>1.25</v>
      </c>
      <c r="D93" s="39">
        <v>0.5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43556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104</v>
      </c>
    </row>
    <row r="95" spans="1:11" x14ac:dyDescent="0.3">
      <c r="A95" s="40"/>
      <c r="B95" s="20" t="s">
        <v>54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43586</v>
      </c>
      <c r="B96" s="20" t="s">
        <v>51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43608</v>
      </c>
    </row>
    <row r="97" spans="1:11" x14ac:dyDescent="0.3">
      <c r="A97" s="40"/>
      <c r="B97" s="20" t="s">
        <v>57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 t="s">
        <v>91</v>
      </c>
    </row>
    <row r="98" spans="1:11" x14ac:dyDescent="0.3">
      <c r="A98" s="40"/>
      <c r="B98" s="20" t="s">
        <v>57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43629</v>
      </c>
    </row>
    <row r="99" spans="1:11" x14ac:dyDescent="0.3">
      <c r="A99" s="40"/>
      <c r="B99" s="20" t="s">
        <v>78</v>
      </c>
      <c r="C99" s="13"/>
      <c r="D99" s="39">
        <v>1.5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3">
      <c r="A100" s="40">
        <v>43617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43647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105</v>
      </c>
    </row>
    <row r="102" spans="1:11" x14ac:dyDescent="0.3">
      <c r="A102" s="40"/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 t="s">
        <v>63</v>
      </c>
    </row>
    <row r="103" spans="1:11" x14ac:dyDescent="0.3">
      <c r="A103" s="40"/>
      <c r="B103" s="20" t="s">
        <v>51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43670</v>
      </c>
    </row>
    <row r="104" spans="1:11" x14ac:dyDescent="0.3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106</v>
      </c>
    </row>
    <row r="105" spans="1:11" x14ac:dyDescent="0.3">
      <c r="A105" s="40">
        <v>43678</v>
      </c>
      <c r="B105" s="20" t="s">
        <v>107</v>
      </c>
      <c r="C105" s="13">
        <v>1.25</v>
      </c>
      <c r="D105" s="39">
        <v>6.0000000000000019E-2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43709</v>
      </c>
      <c r="B106" s="20" t="s">
        <v>108</v>
      </c>
      <c r="C106" s="13">
        <v>1.25</v>
      </c>
      <c r="D106" s="39">
        <v>0.55600000000000005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43739</v>
      </c>
      <c r="B107" s="20" t="s">
        <v>71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109</v>
      </c>
    </row>
    <row r="108" spans="1:11" x14ac:dyDescent="0.3">
      <c r="A108" s="40"/>
      <c r="B108" s="20" t="s">
        <v>51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43768</v>
      </c>
    </row>
    <row r="109" spans="1:11" x14ac:dyDescent="0.3">
      <c r="A109" s="40"/>
      <c r="B109" s="20" t="s">
        <v>56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110</v>
      </c>
    </row>
    <row r="110" spans="1:11" x14ac:dyDescent="0.3">
      <c r="A110" s="40"/>
      <c r="B110" s="20" t="s">
        <v>111</v>
      </c>
      <c r="C110" s="13"/>
      <c r="D110" s="39">
        <v>1.25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43770</v>
      </c>
      <c r="B111" s="20" t="s">
        <v>112</v>
      </c>
      <c r="C111" s="13">
        <v>1.25</v>
      </c>
      <c r="D111" s="39">
        <v>1.865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43800</v>
      </c>
      <c r="B112" s="20" t="s">
        <v>69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113</v>
      </c>
    </row>
    <row r="113" spans="1:11" x14ac:dyDescent="0.3">
      <c r="A113" s="40"/>
      <c r="B113" s="20" t="s">
        <v>114</v>
      </c>
      <c r="C113" s="13"/>
      <c r="D113" s="39">
        <v>1.6870000000000001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8" t="s">
        <v>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43831</v>
      </c>
      <c r="B115" s="20" t="s">
        <v>115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116</v>
      </c>
    </row>
    <row r="116" spans="1:11" x14ac:dyDescent="0.3">
      <c r="A116" s="40">
        <v>43862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43891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43922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43952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43983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44013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44044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81</v>
      </c>
    </row>
    <row r="123" spans="1:11" x14ac:dyDescent="0.3">
      <c r="A123" s="40">
        <v>44075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44105</v>
      </c>
      <c r="B124" s="20" t="s">
        <v>56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117</v>
      </c>
    </row>
    <row r="125" spans="1:11" x14ac:dyDescent="0.3">
      <c r="A125" s="40">
        <v>44136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44166</v>
      </c>
      <c r="B126" s="20" t="s">
        <v>118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8" t="s">
        <v>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44197</v>
      </c>
      <c r="B128" s="20" t="s">
        <v>71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119</v>
      </c>
    </row>
    <row r="129" spans="1:11" x14ac:dyDescent="0.3">
      <c r="A129" s="40">
        <v>44228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120</v>
      </c>
    </row>
    <row r="130" spans="1:11" x14ac:dyDescent="0.3">
      <c r="A130" s="40">
        <v>44256</v>
      </c>
      <c r="B130" s="20" t="s">
        <v>56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121</v>
      </c>
    </row>
    <row r="131" spans="1:11" x14ac:dyDescent="0.3">
      <c r="A131" s="40">
        <v>44287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44317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44348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3</v>
      </c>
      <c r="I133" s="9"/>
      <c r="J133" s="11"/>
      <c r="K133" s="20" t="s">
        <v>122</v>
      </c>
    </row>
    <row r="134" spans="1:11" x14ac:dyDescent="0.3">
      <c r="A134" s="40">
        <v>44378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44409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44440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44470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44501</v>
      </c>
      <c r="B138" s="20" t="s">
        <v>69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123</v>
      </c>
    </row>
    <row r="139" spans="1:11" x14ac:dyDescent="0.3">
      <c r="A139" s="40">
        <v>44531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8" t="s">
        <v>49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44562</v>
      </c>
      <c r="B141" s="20" t="s">
        <v>88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4</v>
      </c>
      <c r="I141" s="9"/>
      <c r="J141" s="11"/>
      <c r="K141" s="20" t="s">
        <v>124</v>
      </c>
    </row>
    <row r="142" spans="1:11" x14ac:dyDescent="0.3">
      <c r="A142" s="40">
        <v>44593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44621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44652</v>
      </c>
      <c r="B144" s="20" t="s">
        <v>57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125</v>
      </c>
    </row>
    <row r="145" spans="1:11" x14ac:dyDescent="0.3">
      <c r="A145" s="40">
        <v>44682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44713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/>
    </row>
    <row r="147" spans="1:11" x14ac:dyDescent="0.3">
      <c r="A147" s="40">
        <v>44743</v>
      </c>
      <c r="B147" s="20" t="s">
        <v>51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44769</v>
      </c>
    </row>
    <row r="148" spans="1:11" x14ac:dyDescent="0.3">
      <c r="A148" s="40"/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 t="s">
        <v>63</v>
      </c>
    </row>
    <row r="149" spans="1:11" x14ac:dyDescent="0.3">
      <c r="A149" s="40">
        <v>44774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44805</v>
      </c>
      <c r="B150" s="20" t="s">
        <v>56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128</v>
      </c>
    </row>
    <row r="151" spans="1:11" x14ac:dyDescent="0.3">
      <c r="A151" s="40">
        <v>44835</v>
      </c>
      <c r="B151" s="20" t="s">
        <v>69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127</v>
      </c>
    </row>
    <row r="152" spans="1:11" x14ac:dyDescent="0.3">
      <c r="A152" s="40"/>
      <c r="B152" s="20" t="s">
        <v>51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44845</v>
      </c>
    </row>
    <row r="153" spans="1:11" x14ac:dyDescent="0.3">
      <c r="A153" s="40">
        <v>44866</v>
      </c>
      <c r="B153" s="20" t="s">
        <v>71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126</v>
      </c>
    </row>
    <row r="154" spans="1:11" x14ac:dyDescent="0.3">
      <c r="A154" s="40">
        <v>44896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8" t="s">
        <v>50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44927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1"/>
      <c r="B214" s="15"/>
      <c r="C214" s="42"/>
      <c r="D214" s="43"/>
      <c r="E214" s="9"/>
      <c r="F214" s="15"/>
      <c r="G214" s="42" t="str">
        <f>IF(ISBLANK(Table1[[#This Row],[EARNED]]),"",Table1[[#This Row],[EARNED]])</f>
        <v/>
      </c>
      <c r="H214" s="43"/>
      <c r="I214" s="9"/>
      <c r="J214" s="12"/>
      <c r="K21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91.843000000000004</v>
      </c>
      <c r="B3" s="11">
        <v>107.3</v>
      </c>
      <c r="D3">
        <v>1</v>
      </c>
      <c r="E3">
        <v>5</v>
      </c>
      <c r="F3">
        <v>30</v>
      </c>
      <c r="G3" s="47">
        <f>SUMIFS(F7:F14,E7:E14,E3)+SUMIFS(D7:D66,C7:C66,F3)+D3</f>
        <v>1.6870000000000001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2023-02-02T01:33:18Z</dcterms:modified>
</cp:coreProperties>
</file>