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FDECA4A4-649E-47F9-A089-6C3838D4B4E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0" i="1" l="1"/>
  <c r="G573" i="1"/>
  <c r="G572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1" i="1"/>
  <c r="G582" i="1"/>
  <c r="G583" i="1"/>
  <c r="G584" i="1"/>
  <c r="G585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</calcChain>
</file>

<file path=xl/sharedStrings.xml><?xml version="1.0" encoding="utf-8"?>
<sst xmlns="http://schemas.openxmlformats.org/spreadsheetml/2006/main" count="1159" uniqueCount="447">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</sst>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8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585"/>
  <sheetViews>
    <sheetView tabSelected="1" zoomScaleNormal="100" workbookViewId="0">
      <pane ySplit="3576" topLeftCell="A574" activePane="bottomLeft"/>
      <selection activeCell="E9" sqref="E9"/>
      <selection pane="bottomLeft" activeCell="F578" sqref="F5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24" t="s">
        <v>23</v>
      </c>
      <c r="C9" s="13"/>
      <c r="D9" s="11"/>
      <c r="E9" s="13">
        <f>SUM(Table1[EARNED])-SUM(Table1[Absence Undertime W/ Pay])+CONVERTION!$A$3</f>
        <v>158.63030000000009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191.065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3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3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3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3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3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3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3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3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3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/>
      <c r="B44" s="20" t="s">
        <v>104</v>
      </c>
      <c r="C44" s="13"/>
      <c r="D44" s="39"/>
      <c r="E44" s="9">
        <f>SUM(Table1[EARNED])-SUM(Table1[Absence Undertime W/ Pay])+CONVERTION!$A$3</f>
        <v>158.63030000000009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191.065</v>
      </c>
      <c r="J44" s="11"/>
      <c r="K44" s="51" t="s">
        <v>105</v>
      </c>
    </row>
    <row r="45" spans="1:11" x14ac:dyDescent="0.3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3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3">
      <c r="A48" s="23"/>
      <c r="B48" s="20" t="s">
        <v>104</v>
      </c>
      <c r="C48" s="13"/>
      <c r="D48" s="39"/>
      <c r="E48" s="9">
        <f>SUM(Table1[EARNED])-SUM(Table1[Absence Undertime W/ Pay])+CONVERTION!$A$3</f>
        <v>158.63030000000009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191.065</v>
      </c>
      <c r="J48" s="11"/>
      <c r="K48" s="51" t="s">
        <v>110</v>
      </c>
    </row>
    <row r="49" spans="1:11" x14ac:dyDescent="0.3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3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3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3">
      <c r="A55" s="23"/>
      <c r="B55" s="20" t="s">
        <v>94</v>
      </c>
      <c r="C55" s="13"/>
      <c r="D55" s="39"/>
      <c r="E55" s="9">
        <f>SUM(Table1[EARNED])-SUM(Table1[Absence Undertime W/ Pay])+CONVERTION!$A$3</f>
        <v>158.63030000000009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191.065</v>
      </c>
      <c r="J55" s="11"/>
      <c r="K55" s="51" t="s">
        <v>116</v>
      </c>
    </row>
    <row r="56" spans="1:11" x14ac:dyDescent="0.3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3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158.63030000000009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191.065</v>
      </c>
      <c r="J57" s="11"/>
      <c r="K57" s="51" t="s">
        <v>118</v>
      </c>
    </row>
    <row r="58" spans="1:11" x14ac:dyDescent="0.3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3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3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3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3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3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3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3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3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3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3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3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3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3">
      <c r="A77" s="23"/>
      <c r="B77" s="20" t="s">
        <v>94</v>
      </c>
      <c r="C77" s="13"/>
      <c r="D77" s="39"/>
      <c r="E77" s="9">
        <f>SUM(Table1[EARNED])-SUM(Table1[Absence Undertime W/ Pay])+CONVERTION!$A$3</f>
        <v>158.63030000000009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191.065</v>
      </c>
      <c r="J77" s="11"/>
      <c r="K77" s="51" t="s">
        <v>136</v>
      </c>
    </row>
    <row r="78" spans="1:11" x14ac:dyDescent="0.3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3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158.63030000000009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191.065</v>
      </c>
      <c r="J79" s="11"/>
      <c r="K79" s="51" t="s">
        <v>138</v>
      </c>
    </row>
    <row r="80" spans="1:11" x14ac:dyDescent="0.3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3">
      <c r="A81" s="23"/>
      <c r="B81" s="20" t="s">
        <v>97</v>
      </c>
      <c r="C81" s="13"/>
      <c r="D81" s="39"/>
      <c r="E81" s="9">
        <f>SUM(Table1[EARNED])-SUM(Table1[Absence Undertime W/ Pay])+CONVERTION!$A$3</f>
        <v>158.63030000000009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191.065</v>
      </c>
      <c r="J81" s="11"/>
      <c r="K81" s="51" t="s">
        <v>140</v>
      </c>
    </row>
    <row r="82" spans="1:11" x14ac:dyDescent="0.3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3">
      <c r="A83" s="23"/>
      <c r="B83" s="20" t="s">
        <v>133</v>
      </c>
      <c r="C83" s="13"/>
      <c r="D83" s="39"/>
      <c r="E83" s="9">
        <f>SUM(Table1[EARNED])-SUM(Table1[Absence Undertime W/ Pay])+CONVERTION!$A$3</f>
        <v>158.63030000000009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191.065</v>
      </c>
      <c r="J83" s="11"/>
      <c r="K83" s="51" t="s">
        <v>142</v>
      </c>
    </row>
    <row r="84" spans="1:11" x14ac:dyDescent="0.3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3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158.63030000000009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191.065</v>
      </c>
      <c r="J85" s="11"/>
      <c r="K85" s="51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3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3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3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3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3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158.63030000000009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191.065</v>
      </c>
      <c r="J92" s="11"/>
      <c r="K92" s="51" t="s">
        <v>149</v>
      </c>
    </row>
    <row r="93" spans="1:11" x14ac:dyDescent="0.3">
      <c r="A93" s="23"/>
      <c r="B93" s="20" t="s">
        <v>94</v>
      </c>
      <c r="C93" s="13"/>
      <c r="D93" s="39"/>
      <c r="E93" s="9">
        <f>SUM(Table1[EARNED])-SUM(Table1[Absence Undertime W/ Pay])+CONVERTION!$A$3</f>
        <v>158.63030000000009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191.065</v>
      </c>
      <c r="J93" s="11"/>
      <c r="K93" s="51" t="s">
        <v>150</v>
      </c>
    </row>
    <row r="94" spans="1:11" x14ac:dyDescent="0.3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3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3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3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3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3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3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3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3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3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3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3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3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3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3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3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3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3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3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3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158.63030000000009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191.065</v>
      </c>
      <c r="J124" s="11"/>
      <c r="K124" s="51"/>
    </row>
    <row r="125" spans="1:11" x14ac:dyDescent="0.3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3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3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3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3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3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3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3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3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3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3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3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3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3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3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3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3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3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3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3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3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3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3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3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3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3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3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3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3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3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3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3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3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3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3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3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3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3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3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3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3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3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3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3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3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3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3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3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3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3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3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3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3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3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3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3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3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3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3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3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3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3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3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3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3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3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3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3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3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3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3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3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3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3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3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3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3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3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3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3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3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3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3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3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3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3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3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3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3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3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3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3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3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3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3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3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3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3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3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3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3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3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3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3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3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3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3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3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3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3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3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3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3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3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3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3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3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3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3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3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3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3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3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3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3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3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3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3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3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3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3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3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3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3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3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3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3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3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3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3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3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3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3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3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3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3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3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3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3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3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3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3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3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3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3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3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3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3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3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3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3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3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3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3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3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3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3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3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3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3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3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3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3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3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3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3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3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3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3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3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3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3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3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3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3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3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3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3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3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3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3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3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3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3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3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3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3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3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3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3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3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3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3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3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3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3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3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3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3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3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3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3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3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3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3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3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3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3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3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3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3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3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3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3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3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3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3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3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3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3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3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3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3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3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3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3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3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3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3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3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3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3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3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3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3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3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3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3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3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3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3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3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3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3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3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3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3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3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3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3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3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3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3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3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3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3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3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3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3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3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3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3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3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3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3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3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3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3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3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3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3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3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3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3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3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3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3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3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3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3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3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3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3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3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3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3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3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3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3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3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3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3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3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3">
      <c r="A571" s="23" t="s">
        <v>47</v>
      </c>
      <c r="B571" s="20" t="s">
        <v>94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1</v>
      </c>
      <c r="I571" s="9"/>
      <c r="J571" s="11"/>
      <c r="K571" s="51" t="s">
        <v>442</v>
      </c>
    </row>
    <row r="572" spans="1:11" x14ac:dyDescent="0.3">
      <c r="A572" s="23"/>
      <c r="B572" s="20" t="s">
        <v>94</v>
      </c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>
        <v>1</v>
      </c>
      <c r="I572" s="9"/>
      <c r="J572" s="11"/>
      <c r="K572" s="51"/>
    </row>
    <row r="573" spans="1:11" x14ac:dyDescent="0.3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 t="s">
        <v>443</v>
      </c>
    </row>
    <row r="574" spans="1:11" x14ac:dyDescent="0.3">
      <c r="A574" s="23" t="s">
        <v>48</v>
      </c>
      <c r="B574" s="20"/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23" t="s">
        <v>49</v>
      </c>
      <c r="B575" s="20" t="s">
        <v>94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>
        <v>1</v>
      </c>
      <c r="I575" s="9"/>
      <c r="J575" s="11"/>
      <c r="K575" s="51" t="s">
        <v>129</v>
      </c>
    </row>
    <row r="576" spans="1:11" x14ac:dyDescent="0.3">
      <c r="A576" s="23" t="s">
        <v>50</v>
      </c>
      <c r="B576" s="20" t="s">
        <v>94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51" t="s">
        <v>305</v>
      </c>
    </row>
    <row r="577" spans="1:11" x14ac:dyDescent="0.3">
      <c r="A577" s="23" t="s">
        <v>51</v>
      </c>
      <c r="B577" s="20" t="s">
        <v>97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2</v>
      </c>
      <c r="I577" s="34"/>
      <c r="J577" s="11"/>
      <c r="K577" s="34" t="s">
        <v>444</v>
      </c>
    </row>
    <row r="578" spans="1:11" x14ac:dyDescent="0.3">
      <c r="A578" s="23" t="s">
        <v>52</v>
      </c>
      <c r="B578" s="20" t="s">
        <v>97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2</v>
      </c>
      <c r="I578" s="9"/>
      <c r="J578" s="11"/>
      <c r="K578" s="20" t="s">
        <v>445</v>
      </c>
    </row>
    <row r="579" spans="1:11" x14ac:dyDescent="0.3">
      <c r="A579" s="23" t="s">
        <v>53</v>
      </c>
      <c r="B579" s="20" t="s">
        <v>108</v>
      </c>
      <c r="C579" s="13">
        <v>1.25</v>
      </c>
      <c r="D579" s="39">
        <v>1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68">
        <v>44862</v>
      </c>
    </row>
    <row r="580" spans="1:11" x14ac:dyDescent="0.3">
      <c r="A580" s="23"/>
      <c r="B580" s="20" t="s">
        <v>107</v>
      </c>
      <c r="C580" s="13"/>
      <c r="D580" s="39">
        <v>3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68" t="s">
        <v>312</v>
      </c>
    </row>
    <row r="581" spans="1:11" x14ac:dyDescent="0.3">
      <c r="A581" s="23" t="s">
        <v>54</v>
      </c>
      <c r="B581" s="20" t="s">
        <v>133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446</v>
      </c>
    </row>
    <row r="582" spans="1:11" x14ac:dyDescent="0.3">
      <c r="A582" s="23" t="s">
        <v>55</v>
      </c>
      <c r="B582" s="20" t="s">
        <v>133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68">
        <v>44924</v>
      </c>
    </row>
    <row r="583" spans="1:11" x14ac:dyDescent="0.3">
      <c r="A583" s="40"/>
      <c r="B583" s="20" t="s">
        <v>108</v>
      </c>
      <c r="C583" s="13"/>
      <c r="D583" s="39">
        <v>1</v>
      </c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68">
        <v>44918</v>
      </c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/>
      <c r="B585" s="15"/>
      <c r="C585" s="42"/>
      <c r="D585" s="43"/>
      <c r="E585" s="50"/>
      <c r="F585" s="15"/>
      <c r="G585" s="42" t="str">
        <f>IF(ISBLANK(Table1[[#This Row],[EARNED]]),"",Table1[[#This Row],[EARNED]])</f>
        <v/>
      </c>
      <c r="H585" s="43"/>
      <c r="I585" s="50"/>
      <c r="J585" s="12"/>
      <c r="K5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SUM(D3,E4,F4)</f>
        <v>0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2022-11-04T06:41:23Z</cp:lastPrinted>
  <dcterms:created xsi:type="dcterms:W3CDTF">2022-10-17T03:06:03Z</dcterms:created>
  <dcterms:modified xsi:type="dcterms:W3CDTF">2023-02-02T02:39:31Z</dcterms:modified>
</cp:coreProperties>
</file>