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-108" yWindow="-108" windowWidth="19416" windowHeight="11016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03" i="1"/>
  <c r="G504"/>
  <c r="G497"/>
  <c r="G498"/>
  <c r="G492"/>
  <c r="G493"/>
  <c r="A494"/>
  <c r="A495" s="1"/>
  <c r="A496" s="1"/>
  <c r="A499" s="1"/>
  <c r="A500" s="1"/>
  <c r="A501" s="1"/>
  <c r="A502" s="1"/>
  <c r="A505" s="1"/>
  <c r="G487"/>
  <c r="G486"/>
  <c r="G488"/>
  <c r="A476"/>
  <c r="A477" s="1"/>
  <c r="A478" s="1"/>
  <c r="A479" s="1"/>
  <c r="A480" s="1"/>
  <c r="A481" s="1"/>
  <c r="A482" s="1"/>
  <c r="A483" s="1"/>
  <c r="A484" s="1"/>
  <c r="A485" s="1"/>
  <c r="A489" s="1"/>
  <c r="G469"/>
  <c r="G470"/>
  <c r="G460"/>
  <c r="G461"/>
  <c r="G475"/>
  <c r="G476"/>
  <c r="G477"/>
  <c r="G478"/>
  <c r="G479"/>
  <c r="G480"/>
  <c r="G481"/>
  <c r="G482"/>
  <c r="G483"/>
  <c r="G484"/>
  <c r="G485"/>
  <c r="G489"/>
  <c r="G490"/>
  <c r="G491"/>
  <c r="G494"/>
  <c r="G495"/>
  <c r="G496"/>
  <c r="G499"/>
  <c r="G500"/>
  <c r="G501"/>
  <c r="G502"/>
  <c r="G505"/>
  <c r="G506"/>
  <c r="G507"/>
  <c r="G508"/>
  <c r="G509"/>
  <c r="G510"/>
  <c r="G511"/>
  <c r="G512"/>
  <c r="G513"/>
  <c r="G514"/>
  <c r="G515"/>
  <c r="G516"/>
  <c r="A459"/>
  <c r="A462" s="1"/>
  <c r="A463" s="1"/>
  <c r="A464" s="1"/>
  <c r="A465" s="1"/>
  <c r="A466" s="1"/>
  <c r="A467" s="1"/>
  <c r="A468" s="1"/>
  <c r="A471" s="1"/>
  <c r="A472" s="1"/>
  <c r="A473" s="1"/>
  <c r="G453"/>
  <c r="G446"/>
  <c r="G443"/>
  <c r="A444"/>
  <c r="A445" s="1"/>
  <c r="A447" s="1"/>
  <c r="A448" s="1"/>
  <c r="A449" s="1"/>
  <c r="A450" s="1"/>
  <c r="A451" s="1"/>
  <c r="A452" s="1"/>
  <c r="A454" s="1"/>
  <c r="A455" s="1"/>
  <c r="A456" s="1"/>
  <c r="G445"/>
  <c r="G447"/>
  <c r="G448"/>
  <c r="G449"/>
  <c r="G450"/>
  <c r="G451"/>
  <c r="G452"/>
  <c r="G454"/>
  <c r="G455"/>
  <c r="G456"/>
  <c r="G457"/>
  <c r="G458"/>
  <c r="G459"/>
  <c r="G462"/>
  <c r="G463"/>
  <c r="G464"/>
  <c r="G465"/>
  <c r="G466"/>
  <c r="G467"/>
  <c r="G468"/>
  <c r="G471"/>
  <c r="G472"/>
  <c r="G473"/>
  <c r="G474"/>
  <c r="G438"/>
  <c r="G437"/>
  <c r="G435"/>
  <c r="G429"/>
  <c r="G430"/>
  <c r="G427"/>
  <c r="G424"/>
  <c r="A423"/>
  <c r="A425" s="1"/>
  <c r="A426" s="1"/>
  <c r="A428" s="1"/>
  <c r="A431" s="1"/>
  <c r="A432" s="1"/>
  <c r="A433" s="1"/>
  <c r="A434" s="1"/>
  <c r="A436" s="1"/>
  <c r="A439" s="1"/>
  <c r="A440" s="1"/>
  <c r="G419"/>
  <c r="G414"/>
  <c r="G413"/>
  <c r="G415"/>
  <c r="G416"/>
  <c r="G411"/>
  <c r="G409"/>
  <c r="G406"/>
  <c r="G402"/>
  <c r="G403"/>
  <c r="G400"/>
  <c r="A399"/>
  <c r="A401" s="1"/>
  <c r="A404" s="1"/>
  <c r="A405" s="1"/>
  <c r="A407" s="1"/>
  <c r="A408" s="1"/>
  <c r="A410" s="1"/>
  <c r="A412" s="1"/>
  <c r="A417" s="1"/>
  <c r="A418" s="1"/>
  <c r="A420" s="1"/>
  <c r="G394"/>
  <c r="G385"/>
  <c r="G383"/>
  <c r="G381"/>
  <c r="A382"/>
  <c r="A384" s="1"/>
  <c r="A386" s="1"/>
  <c r="A387" s="1"/>
  <c r="A388" s="1"/>
  <c r="A389" s="1"/>
  <c r="A390" s="1"/>
  <c r="A391" s="1"/>
  <c r="A392" s="1"/>
  <c r="A393" s="1"/>
  <c r="A395" s="1"/>
  <c r="G392"/>
  <c r="G393"/>
  <c r="G395"/>
  <c r="G396"/>
  <c r="G397"/>
  <c r="G398"/>
  <c r="G399"/>
  <c r="G401"/>
  <c r="G404"/>
  <c r="G405"/>
  <c r="G407"/>
  <c r="G408"/>
  <c r="G410"/>
  <c r="G412"/>
  <c r="G417"/>
  <c r="G418"/>
  <c r="G420"/>
  <c r="G421"/>
  <c r="G422"/>
  <c r="G423"/>
  <c r="G425"/>
  <c r="G426"/>
  <c r="G428"/>
  <c r="G431"/>
  <c r="G432"/>
  <c r="G433"/>
  <c r="G434"/>
  <c r="G436"/>
  <c r="G439"/>
  <c r="G440"/>
  <c r="G441"/>
  <c r="G442"/>
  <c r="G444"/>
  <c r="G377"/>
  <c r="G375"/>
  <c r="G372"/>
  <c r="G373"/>
  <c r="G368"/>
  <c r="G364"/>
  <c r="G365"/>
  <c r="G366"/>
  <c r="G362"/>
  <c r="G359"/>
  <c r="G360"/>
  <c r="G356"/>
  <c r="A357"/>
  <c r="A358" s="1"/>
  <c r="A361" s="1"/>
  <c r="A363" s="1"/>
  <c r="A367" s="1"/>
  <c r="A369" s="1"/>
  <c r="A370" s="1"/>
  <c r="A371" s="1"/>
  <c r="A374" s="1"/>
  <c r="A376" s="1"/>
  <c r="A378" s="1"/>
  <c r="G351"/>
  <c r="G352"/>
  <c r="G347"/>
  <c r="G346"/>
  <c r="G348"/>
  <c r="G341"/>
  <c r="G338"/>
  <c r="G335"/>
  <c r="A336"/>
  <c r="A337" s="1"/>
  <c r="A339" s="1"/>
  <c r="A340" s="1"/>
  <c r="A342" s="1"/>
  <c r="A343" s="1"/>
  <c r="A344" s="1"/>
  <c r="A345" s="1"/>
  <c r="A349" s="1"/>
  <c r="A350" s="1"/>
  <c r="A353" s="1"/>
  <c r="G3" i="3"/>
  <c r="G328" i="1"/>
  <c r="G329"/>
  <c r="G321"/>
  <c r="G322"/>
  <c r="G317"/>
  <c r="A316"/>
  <c r="A318" s="1"/>
  <c r="A319" s="1"/>
  <c r="A320" s="1"/>
  <c r="A323" s="1"/>
  <c r="A324" s="1"/>
  <c r="A325" s="1"/>
  <c r="A326" s="1"/>
  <c r="A327" s="1"/>
  <c r="A330" s="1"/>
  <c r="A331" s="1"/>
  <c r="G311"/>
  <c r="G309"/>
  <c r="G306"/>
  <c r="G305"/>
  <c r="G307"/>
  <c r="G299"/>
  <c r="G300"/>
  <c r="G295"/>
  <c r="G296"/>
  <c r="G292"/>
  <c r="G293"/>
  <c r="G290"/>
  <c r="A291"/>
  <c r="A294" s="1"/>
  <c r="A297" s="1"/>
  <c r="A298" s="1"/>
  <c r="A301" s="1"/>
  <c r="A302" s="1"/>
  <c r="A303" s="1"/>
  <c r="A304" s="1"/>
  <c r="A308" s="1"/>
  <c r="A310" s="1"/>
  <c r="A312" s="1"/>
  <c r="G282"/>
  <c r="G283"/>
  <c r="G280"/>
  <c r="G278"/>
  <c r="G276"/>
  <c r="G273"/>
  <c r="G269"/>
  <c r="G270"/>
  <c r="G267"/>
  <c r="A266"/>
  <c r="A268" s="1"/>
  <c r="A271" s="1"/>
  <c r="A272" s="1"/>
  <c r="A274" s="1"/>
  <c r="A275" s="1"/>
  <c r="A277" s="1"/>
  <c r="A279" s="1"/>
  <c r="A281" s="1"/>
  <c r="A284" s="1"/>
  <c r="A285" s="1"/>
  <c r="G262"/>
  <c r="G257" l="1"/>
  <c r="G260"/>
  <c r="G258"/>
  <c r="G256"/>
  <c r="G252"/>
  <c r="G253"/>
  <c r="G249"/>
  <c r="G250"/>
  <c r="G246"/>
  <c r="G243"/>
  <c r="G241"/>
  <c r="A242"/>
  <c r="A244" s="1"/>
  <c r="A245" s="1"/>
  <c r="A247" s="1"/>
  <c r="A248" s="1"/>
  <c r="A251" s="1"/>
  <c r="A254" s="1"/>
  <c r="A255" s="1"/>
  <c r="A259" s="1"/>
  <c r="A261" s="1"/>
  <c r="A263" s="1"/>
  <c r="G251"/>
  <c r="G254"/>
  <c r="G255"/>
  <c r="G259"/>
  <c r="G261"/>
  <c r="G263"/>
  <c r="G264"/>
  <c r="G265"/>
  <c r="G266"/>
  <c r="G268"/>
  <c r="G271"/>
  <c r="G272"/>
  <c r="G274"/>
  <c r="G275"/>
  <c r="G277"/>
  <c r="G279"/>
  <c r="G281"/>
  <c r="G284"/>
  <c r="G285"/>
  <c r="G286"/>
  <c r="G287"/>
  <c r="G288"/>
  <c r="G289"/>
  <c r="G291"/>
  <c r="G294"/>
  <c r="G297"/>
  <c r="G298"/>
  <c r="G301"/>
  <c r="G302"/>
  <c r="G303"/>
  <c r="G304"/>
  <c r="G308"/>
  <c r="G310"/>
  <c r="G312"/>
  <c r="G313"/>
  <c r="G314"/>
  <c r="G315"/>
  <c r="G316"/>
  <c r="G318"/>
  <c r="G319"/>
  <c r="G320"/>
  <c r="G323"/>
  <c r="G324"/>
  <c r="G325"/>
  <c r="G326"/>
  <c r="G327"/>
  <c r="G330"/>
  <c r="G331"/>
  <c r="G332"/>
  <c r="G333"/>
  <c r="G334"/>
  <c r="G336"/>
  <c r="G337"/>
  <c r="G339"/>
  <c r="G340"/>
  <c r="G342"/>
  <c r="G343"/>
  <c r="G344"/>
  <c r="G345"/>
  <c r="G349"/>
  <c r="G350"/>
  <c r="G353"/>
  <c r="G354"/>
  <c r="G355"/>
  <c r="G357"/>
  <c r="G358"/>
  <c r="G361"/>
  <c r="G363"/>
  <c r="G367"/>
  <c r="G369"/>
  <c r="G370"/>
  <c r="G371"/>
  <c r="G374"/>
  <c r="G376"/>
  <c r="G378"/>
  <c r="G379"/>
  <c r="G380"/>
  <c r="G382"/>
  <c r="G384"/>
  <c r="G386"/>
  <c r="G387"/>
  <c r="G388"/>
  <c r="G389"/>
  <c r="G390"/>
  <c r="G391"/>
  <c r="G235"/>
  <c r="G232"/>
  <c r="G233"/>
  <c r="G229"/>
  <c r="G230"/>
  <c r="G226"/>
  <c r="G224"/>
  <c r="G221"/>
  <c r="G222"/>
  <c r="G218"/>
  <c r="G219"/>
  <c r="G216"/>
  <c r="G214"/>
  <c r="G212"/>
  <c r="G211"/>
  <c r="A213"/>
  <c r="A215" s="1"/>
  <c r="A217" s="1"/>
  <c r="A220" s="1"/>
  <c r="A223" s="1"/>
  <c r="A225" s="1"/>
  <c r="A227" s="1"/>
  <c r="A228" s="1"/>
  <c r="A231" s="1"/>
  <c r="A234" s="1"/>
  <c r="A236" s="1"/>
  <c r="G206"/>
  <c r="G204"/>
  <c r="G201"/>
  <c r="G202"/>
  <c r="G199"/>
  <c r="G198"/>
  <c r="G195"/>
  <c r="G192"/>
  <c r="G193"/>
  <c r="G189"/>
  <c r="G186"/>
  <c r="A187"/>
  <c r="A188" s="1"/>
  <c r="A190" s="1"/>
  <c r="A191" s="1"/>
  <c r="A194" s="1"/>
  <c r="A196" s="1"/>
  <c r="A197" s="1"/>
  <c r="A200" s="1"/>
  <c r="A203" s="1"/>
  <c r="A205" s="1"/>
  <c r="A207" s="1"/>
  <c r="G180"/>
  <c r="G178"/>
  <c r="G174"/>
  <c r="G175"/>
  <c r="G172"/>
  <c r="G173"/>
  <c r="G176"/>
  <c r="G169"/>
  <c r="G165"/>
  <c r="G166"/>
  <c r="G156"/>
  <c r="G162"/>
  <c r="G163"/>
  <c r="G160"/>
  <c r="G159"/>
  <c r="G158"/>
  <c r="G155"/>
  <c r="G196" l="1"/>
  <c r="G197"/>
  <c r="G200"/>
  <c r="G203"/>
  <c r="G205"/>
  <c r="G207"/>
  <c r="G208"/>
  <c r="G209"/>
  <c r="G210"/>
  <c r="G213"/>
  <c r="G215"/>
  <c r="G217"/>
  <c r="G220"/>
  <c r="G223"/>
  <c r="G225"/>
  <c r="G227"/>
  <c r="G228"/>
  <c r="G231"/>
  <c r="G234"/>
  <c r="G236"/>
  <c r="G237"/>
  <c r="G238"/>
  <c r="G239"/>
  <c r="G240"/>
  <c r="G242"/>
  <c r="G244"/>
  <c r="G245"/>
  <c r="G247"/>
  <c r="G248"/>
  <c r="G183"/>
  <c r="G184"/>
  <c r="G185"/>
  <c r="G187"/>
  <c r="G188"/>
  <c r="G190"/>
  <c r="G191"/>
  <c r="G194"/>
  <c r="A154"/>
  <c r="A157" s="1"/>
  <c r="A161" s="1"/>
  <c r="A164" s="1"/>
  <c r="A167" s="1"/>
  <c r="A168" s="1"/>
  <c r="A170" s="1"/>
  <c r="A171" s="1"/>
  <c r="A177" s="1"/>
  <c r="A179" s="1"/>
  <c r="A181" s="1"/>
  <c r="G149"/>
  <c r="G144"/>
  <c r="G145"/>
  <c r="G146"/>
  <c r="G142"/>
  <c r="G140"/>
  <c r="G136"/>
  <c r="A133"/>
  <c r="A134" s="1"/>
  <c r="A135" s="1"/>
  <c r="A137" s="1"/>
  <c r="A138" s="1"/>
  <c r="A139" s="1"/>
  <c r="A141" s="1"/>
  <c r="A143" s="1"/>
  <c r="A147" s="1"/>
  <c r="A148" s="1"/>
  <c r="A150" s="1"/>
  <c r="G128"/>
  <c r="G129"/>
  <c r="G127"/>
  <c r="G124"/>
  <c r="G125"/>
  <c r="G122"/>
  <c r="G119"/>
  <c r="G115"/>
  <c r="G113"/>
  <c r="G110"/>
  <c r="A111"/>
  <c r="A112" s="1"/>
  <c r="A114" s="1"/>
  <c r="A116" s="1"/>
  <c r="A117" s="1"/>
  <c r="A118" s="1"/>
  <c r="A120" s="1"/>
  <c r="A121" s="1"/>
  <c r="A123" s="1"/>
  <c r="A126" s="1"/>
  <c r="A130" s="1"/>
  <c r="G104"/>
  <c r="G102"/>
  <c r="G98"/>
  <c r="A93"/>
  <c r="A94" s="1"/>
  <c r="A95" s="1"/>
  <c r="A96" s="1"/>
  <c r="A97" s="1"/>
  <c r="A99" s="1"/>
  <c r="A100" s="1"/>
  <c r="A101" s="1"/>
  <c r="A103" s="1"/>
  <c r="A105" s="1"/>
  <c r="A106" s="1"/>
  <c r="G79"/>
  <c r="A80"/>
  <c r="A81" s="1"/>
  <c r="A82" s="1"/>
  <c r="A83" s="1"/>
  <c r="A84" s="1"/>
  <c r="A85" s="1"/>
  <c r="A86" s="1"/>
  <c r="A87" s="1"/>
  <c r="A88" s="1"/>
  <c r="A89" s="1"/>
  <c r="A90" s="1"/>
  <c r="A65"/>
  <c r="A66" s="1"/>
  <c r="A67" s="1"/>
  <c r="A68" s="1"/>
  <c r="A69" s="1"/>
  <c r="A70" s="1"/>
  <c r="A71" s="1"/>
  <c r="A72" s="1"/>
  <c r="A73" s="1"/>
  <c r="A74" s="1"/>
  <c r="A75" s="1"/>
  <c r="G60"/>
  <c r="G61"/>
  <c r="G58"/>
  <c r="G55"/>
  <c r="G51"/>
  <c r="G48"/>
  <c r="A46"/>
  <c r="A47" s="1"/>
  <c r="A49" s="1"/>
  <c r="A50" s="1"/>
  <c r="A52" s="1"/>
  <c r="A53" s="1"/>
  <c r="A54" s="1"/>
  <c r="A56" s="1"/>
  <c r="A57" s="1"/>
  <c r="A59" s="1"/>
  <c r="A62" s="1"/>
  <c r="G42"/>
  <c r="G40"/>
  <c r="G37"/>
  <c r="G38"/>
  <c r="G35"/>
  <c r="G31"/>
  <c r="G30"/>
  <c r="G27" l="1"/>
  <c r="A25"/>
  <c r="A26" s="1"/>
  <c r="A28" s="1"/>
  <c r="A29" s="1"/>
  <c r="A32" s="1"/>
  <c r="A33" s="1"/>
  <c r="A34" s="1"/>
  <c r="A36" s="1"/>
  <c r="A39" s="1"/>
  <c r="A41" s="1"/>
  <c r="A43" s="1"/>
  <c r="A12"/>
  <c r="A13" s="1"/>
  <c r="A14" s="1"/>
  <c r="A15" s="1"/>
  <c r="A16" s="1"/>
  <c r="A17" s="1"/>
  <c r="A18" s="1"/>
  <c r="A19" s="1"/>
  <c r="A20" s="1"/>
  <c r="A21" s="1"/>
  <c r="A22" s="1"/>
  <c r="G17" l="1"/>
  <c r="G18"/>
  <c r="G19"/>
  <c r="G20"/>
  <c r="G21"/>
  <c r="G22"/>
  <c r="G23"/>
  <c r="G24"/>
  <c r="G25"/>
  <c r="G26"/>
  <c r="G28"/>
  <c r="G29"/>
  <c r="G32"/>
  <c r="G33"/>
  <c r="G34"/>
  <c r="G36"/>
  <c r="G39"/>
  <c r="G41"/>
  <c r="G43"/>
  <c r="G44"/>
  <c r="G45"/>
  <c r="G46"/>
  <c r="G47"/>
  <c r="G49"/>
  <c r="G50"/>
  <c r="G52"/>
  <c r="G53"/>
  <c r="G54"/>
  <c r="G56"/>
  <c r="G57"/>
  <c r="G59"/>
  <c r="G62"/>
  <c r="G63"/>
  <c r="G64"/>
  <c r="G65"/>
  <c r="G66"/>
  <c r="G67"/>
  <c r="G68"/>
  <c r="G69"/>
  <c r="G70"/>
  <c r="G71"/>
  <c r="G72"/>
  <c r="G73"/>
  <c r="G74"/>
  <c r="G75"/>
  <c r="G76"/>
  <c r="G77"/>
  <c r="G78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9"/>
  <c r="G100"/>
  <c r="G101"/>
  <c r="G103"/>
  <c r="G105"/>
  <c r="G106"/>
  <c r="G107"/>
  <c r="G108"/>
  <c r="G109"/>
  <c r="G111"/>
  <c r="G112"/>
  <c r="G114"/>
  <c r="G116"/>
  <c r="G117"/>
  <c r="G118"/>
  <c r="G120"/>
  <c r="G121"/>
  <c r="G123"/>
  <c r="G126"/>
  <c r="G130"/>
  <c r="G131"/>
  <c r="G132"/>
  <c r="G133"/>
  <c r="G134"/>
  <c r="G135"/>
  <c r="G137"/>
  <c r="G138"/>
  <c r="G139"/>
  <c r="G141"/>
  <c r="G143"/>
  <c r="G147"/>
  <c r="G148"/>
  <c r="G150"/>
  <c r="G151"/>
  <c r="G152"/>
  <c r="G153"/>
  <c r="G154"/>
  <c r="G157"/>
  <c r="G161"/>
  <c r="G164"/>
  <c r="G167"/>
  <c r="G168"/>
  <c r="G170"/>
  <c r="G171"/>
  <c r="G177"/>
  <c r="G179"/>
  <c r="G181"/>
  <c r="G182"/>
  <c r="G10"/>
  <c r="G11"/>
  <c r="G12"/>
  <c r="G13"/>
  <c r="G14"/>
  <c r="G15"/>
  <c r="G16"/>
  <c r="J4" i="3"/>
  <c r="E9" i="1"/>
  <c r="G9"/>
  <c r="K3" i="3" l="1"/>
  <c r="L3" s="1"/>
  <c r="I9" i="1"/>
</calcChain>
</file>

<file path=xl/sharedStrings.xml><?xml version="1.0" encoding="utf-8"?>
<sst xmlns="http://schemas.openxmlformats.org/spreadsheetml/2006/main" count="536" uniqueCount="346">
  <si>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</si>
  <si>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</si>
  <si>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</si>
  <si>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</si>
  <si>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</si>
  <si>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</si>
  <si>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</si>
  <si>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</si>
  <si>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</si>
  <si>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</si>
  <si>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</si>
  <si>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</si>
  <si>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</si>
  <si>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</si>
  <si>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</si>
  <si>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</si>
  <si>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</si>
  <si>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</si>
  <si>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</si>
  <si>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</si>
  <si>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</si>
  <si>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</si>
  <si>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</si>
  <si>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</si>
  <si>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</si>
  <si>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</si>
  <si>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</si>
  <si>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</si>
  <si>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</si>
  <si>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</si>
  <si>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</si>
  <si>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</si>
  <si>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</si>
  <si>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</si>
  <si>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</si>
  <si>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</si>
  <si>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</si>
  <si>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</si>
  <si>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</si>
  <si>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</si>
  <si>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</si>
  <si>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</si>
  <si>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JAVIER, GINABLETH</t>
  </si>
  <si>
    <t>1999</t>
  </si>
  <si>
    <t>UT (0-0-2)</t>
  </si>
  <si>
    <t>UT (0-0-32)</t>
  </si>
  <si>
    <t>2000</t>
  </si>
  <si>
    <t>UT (0-0-8)</t>
  </si>
  <si>
    <t>UT (0-0-13)</t>
  </si>
  <si>
    <t>SL (1-4-0)</t>
  </si>
  <si>
    <t>n</t>
  </si>
  <si>
    <t>3/22, 23 HD/2000</t>
  </si>
  <si>
    <t>UT (0-0-25)</t>
  </si>
  <si>
    <t>UT (0-0-1)</t>
  </si>
  <si>
    <t>UT (1-0-30)</t>
  </si>
  <si>
    <t>SL (0-4-0)</t>
  </si>
  <si>
    <t>5/25 HD, 26/2000</t>
  </si>
  <si>
    <t>UT (1-0-10)</t>
  </si>
  <si>
    <t>UT (0-0-19)</t>
  </si>
  <si>
    <t>SL (1-0-0)</t>
  </si>
  <si>
    <t>8/24/2000</t>
  </si>
  <si>
    <t>9/21/2000</t>
  </si>
  <si>
    <t>9/26/2000</t>
  </si>
  <si>
    <t>UT (0-0-11)</t>
  </si>
  <si>
    <t>VL (3-0-0)</t>
  </si>
  <si>
    <t>11/27-29/2000</t>
  </si>
  <si>
    <t>FL (2-0-0)</t>
  </si>
  <si>
    <t>2001</t>
  </si>
  <si>
    <t>SL (3-0-0)</t>
  </si>
  <si>
    <t>5/23,24,25/2001</t>
  </si>
  <si>
    <t>3/22/2001</t>
  </si>
  <si>
    <t>8/8,9,10/2001</t>
  </si>
  <si>
    <t>VL (1-0-0)</t>
  </si>
  <si>
    <t>VL (2-0-0)</t>
  </si>
  <si>
    <t>VL (5-0-0)</t>
  </si>
  <si>
    <t>11/28,29/2001</t>
  </si>
  <si>
    <t>Nov. 27, 29, Dec 17, 18, 21, 2001</t>
  </si>
  <si>
    <t>2002</t>
  </si>
  <si>
    <t>UT (0-2-24)</t>
  </si>
  <si>
    <t>FL (5-0-0)</t>
  </si>
  <si>
    <t>UT (0-4-17)</t>
  </si>
  <si>
    <t>2003</t>
  </si>
  <si>
    <t>1/27,28/2003</t>
  </si>
  <si>
    <t>UT (0-0-5)</t>
  </si>
  <si>
    <t>UT (0-0-30)</t>
  </si>
  <si>
    <t>FL (3-0-0)</t>
  </si>
  <si>
    <t>2004</t>
  </si>
  <si>
    <t>6/18-21/2004</t>
  </si>
  <si>
    <t>10/18/2004</t>
  </si>
  <si>
    <t>UT (1-0-0)</t>
  </si>
  <si>
    <t>FL (4-0-00</t>
  </si>
  <si>
    <t>UT (2-1-1)</t>
  </si>
  <si>
    <t>2005</t>
  </si>
  <si>
    <t>1/27/2005</t>
  </si>
  <si>
    <t>UT (0-0-27)</t>
  </si>
  <si>
    <t>3/28/2005</t>
  </si>
  <si>
    <t>UT (0-7-14)</t>
  </si>
  <si>
    <t>UT (0-4-0)</t>
  </si>
  <si>
    <t>UT (1-4-11)</t>
  </si>
  <si>
    <t>UT (1-1-38)</t>
  </si>
  <si>
    <t>UT (0-2-26)</t>
  </si>
  <si>
    <t>7/18/2005</t>
  </si>
  <si>
    <t>9/23/2005</t>
  </si>
  <si>
    <t>B-day 10/5/2005</t>
  </si>
  <si>
    <t>10/7/11,12/2005</t>
  </si>
  <si>
    <t>11/25/2005</t>
  </si>
  <si>
    <t>SL (2-0-0)</t>
  </si>
  <si>
    <t>12/7,8/2005</t>
  </si>
  <si>
    <t>2006</t>
  </si>
  <si>
    <t>SL (10-0-0)</t>
  </si>
  <si>
    <t>7/3-14/2006</t>
  </si>
  <si>
    <t>8/31/2006</t>
  </si>
  <si>
    <t>VL (6-0-00</t>
  </si>
  <si>
    <t>9/22-25-29/2006</t>
  </si>
  <si>
    <t>10/5/2006 B-day</t>
  </si>
  <si>
    <t>12/11,15/2006</t>
  </si>
  <si>
    <t>2007</t>
  </si>
  <si>
    <t>UT  (0-7-37)</t>
  </si>
  <si>
    <t>UT (1-2-49)</t>
  </si>
  <si>
    <t>FL (1-0-0)</t>
  </si>
  <si>
    <t>3/23/2007</t>
  </si>
  <si>
    <t>UT (1-6-7)</t>
  </si>
  <si>
    <t>3/30/2007</t>
  </si>
  <si>
    <t>4/20,23/2007</t>
  </si>
  <si>
    <t>UT (1-0-29)</t>
  </si>
  <si>
    <t>UT (0-0-16)</t>
  </si>
  <si>
    <t>ML (60-0-0)</t>
  </si>
  <si>
    <t xml:space="preserve">5/ 11-7/9 ML </t>
  </si>
  <si>
    <t>4/27/2007</t>
  </si>
  <si>
    <t>SL (4-0-00</t>
  </si>
  <si>
    <t>5/7-10/2007</t>
  </si>
  <si>
    <t>UT (0-5-10)</t>
  </si>
  <si>
    <t>UT (1-1-56)</t>
  </si>
  <si>
    <t>9/10,12/2007</t>
  </si>
  <si>
    <t>SP (1-0-0)</t>
  </si>
  <si>
    <t>9/25/2007</t>
  </si>
  <si>
    <t>9/24,25/2007</t>
  </si>
  <si>
    <t>UT (0-7-18)</t>
  </si>
  <si>
    <t>HD (0-4-0)</t>
  </si>
  <si>
    <t>UT (0-6-48)</t>
  </si>
  <si>
    <t>12/26/2007</t>
  </si>
  <si>
    <t>12/6,10/2007</t>
  </si>
  <si>
    <t>2008</t>
  </si>
  <si>
    <t>UT (1-0-49)</t>
  </si>
  <si>
    <t>UT (0-4-44)</t>
  </si>
  <si>
    <t>3/3,4,7/2008</t>
  </si>
  <si>
    <t>UT (0-4-25)</t>
  </si>
  <si>
    <t>UT (1-0-2)</t>
  </si>
  <si>
    <t>5/9-12/2008</t>
  </si>
  <si>
    <t>5/14-16/2008</t>
  </si>
  <si>
    <t>UT (1-6-0)</t>
  </si>
  <si>
    <t>6/23/2008</t>
  </si>
  <si>
    <t>UT (3-0-18)</t>
  </si>
  <si>
    <t>UT (2-0-7)</t>
  </si>
  <si>
    <t>8/14,15/2008</t>
  </si>
  <si>
    <t>8/11-13/2008</t>
  </si>
  <si>
    <t>UT (2-3-43)</t>
  </si>
  <si>
    <t>UT (2-1-8)</t>
  </si>
  <si>
    <t>9/18 HD, 19/2008</t>
  </si>
  <si>
    <t>9/25/2008</t>
  </si>
  <si>
    <t>10/17/2008</t>
  </si>
  <si>
    <t>UT (2-5-27)</t>
  </si>
  <si>
    <t>UT (2-3-9)</t>
  </si>
  <si>
    <t>11/27-28/ 12/2/2008</t>
  </si>
  <si>
    <t>UT (0-7-5)</t>
  </si>
  <si>
    <t>UT (3-3-46)</t>
  </si>
  <si>
    <t>2009</t>
  </si>
  <si>
    <t>1/22/2009</t>
  </si>
  <si>
    <t>UT (2-6-21)</t>
  </si>
  <si>
    <t>UT (1-3-36)</t>
  </si>
  <si>
    <t>SL (2-4-0)</t>
  </si>
  <si>
    <t>2/5 HD, 6,9/2009</t>
  </si>
  <si>
    <t>UT (2-5-4)</t>
  </si>
  <si>
    <t>UT (2-1-9)</t>
  </si>
  <si>
    <t>4/27-28/2009</t>
  </si>
  <si>
    <t>5/11-12/2009</t>
  </si>
  <si>
    <t>5/27/2009</t>
  </si>
  <si>
    <t>UT (0-3-59)</t>
  </si>
  <si>
    <t>UT (2-2-52)</t>
  </si>
  <si>
    <t>UT (2-3-14)</t>
  </si>
  <si>
    <t>UT (0-4-8)</t>
  </si>
  <si>
    <t>B-day 10/5/2009</t>
  </si>
  <si>
    <t>Anniv. 9/15/2009</t>
  </si>
  <si>
    <t>UT (0-6-24)</t>
  </si>
  <si>
    <t>10/22 HD, 23,28/2009</t>
  </si>
  <si>
    <t>UT (1-7-10)</t>
  </si>
  <si>
    <t>12/16,17/2009</t>
  </si>
  <si>
    <t>UT (1-2-18)</t>
  </si>
  <si>
    <t>2010</t>
  </si>
  <si>
    <t>2/1,2/2010</t>
  </si>
  <si>
    <t>UT (0-7-17)</t>
  </si>
  <si>
    <t>2/19/2010</t>
  </si>
  <si>
    <t>UT (0-4-45)</t>
  </si>
  <si>
    <t>4/14/2010</t>
  </si>
  <si>
    <t>UT (0-1-23)</t>
  </si>
  <si>
    <t>UT (0-5-0)</t>
  </si>
  <si>
    <t>SP (2-0-0)</t>
  </si>
  <si>
    <t>Domestic 6/7,15/2010</t>
  </si>
  <si>
    <t>UT (1-0-57)</t>
  </si>
  <si>
    <t>7/14/2010</t>
  </si>
  <si>
    <t>7/27/2010</t>
  </si>
  <si>
    <t>UT (0-4-14)</t>
  </si>
  <si>
    <t>UT (1-0-43)</t>
  </si>
  <si>
    <t>Anniv. 9/24/2010</t>
  </si>
  <si>
    <t>UT (0-0-4)</t>
  </si>
  <si>
    <t>10/20/2010</t>
  </si>
  <si>
    <t>UT (0-0-7)</t>
  </si>
  <si>
    <t>FL (4-0-0)</t>
  </si>
  <si>
    <t>12/2,6,9,15/2010</t>
  </si>
  <si>
    <t>UT (0-0-23)</t>
  </si>
  <si>
    <t>UT (0-1-24)</t>
  </si>
  <si>
    <t>2011</t>
  </si>
  <si>
    <t>UT (1-0-45)</t>
  </si>
  <si>
    <t>UT (0-0-9)</t>
  </si>
  <si>
    <t>3/4HD, 7/2011</t>
  </si>
  <si>
    <t>Enrollment 4/15/2011</t>
  </si>
  <si>
    <t>UT (0-4-12)</t>
  </si>
  <si>
    <t>UT (0-4-08)</t>
  </si>
  <si>
    <t>UT (0-1-9)</t>
  </si>
  <si>
    <t>7/15/2011</t>
  </si>
  <si>
    <t>UT (0-1-3)</t>
  </si>
  <si>
    <t>SL (4-0-0)</t>
  </si>
  <si>
    <t>8/8-11/2011</t>
  </si>
  <si>
    <t>UT (1-0-55)</t>
  </si>
  <si>
    <t>Anniv. 9/24/2011</t>
  </si>
  <si>
    <t>10/14,24/2011</t>
  </si>
  <si>
    <t>10/25/2011</t>
  </si>
  <si>
    <t>UT (1-0-7)</t>
  </si>
  <si>
    <t>UT (0-0-57)</t>
  </si>
  <si>
    <t>12/7,13/2011</t>
  </si>
  <si>
    <t>12/20/2011</t>
  </si>
  <si>
    <t>UT (0-4-57)</t>
  </si>
  <si>
    <t>2012</t>
  </si>
  <si>
    <t>UT (0-2-8)</t>
  </si>
  <si>
    <t>2/20/2012</t>
  </si>
  <si>
    <t>Domestic 2/21/2012</t>
  </si>
  <si>
    <t>UT (2-3-30)</t>
  </si>
  <si>
    <t>3/29/2012</t>
  </si>
  <si>
    <t>UT (0-7-47)</t>
  </si>
  <si>
    <t>UT (0-3-56)</t>
  </si>
  <si>
    <t>Domestic 5/11/2012</t>
  </si>
  <si>
    <t>5/29,30/2012</t>
  </si>
  <si>
    <t>UT (0-4-41)</t>
  </si>
  <si>
    <t>UT (0-0-46)</t>
  </si>
  <si>
    <t>Domestic 9/25/2012</t>
  </si>
  <si>
    <t>10/23-25/2012</t>
  </si>
  <si>
    <t>11/7,12,19/2012</t>
  </si>
  <si>
    <t>12/26/2012</t>
  </si>
  <si>
    <t>2013</t>
  </si>
  <si>
    <t>Domestic 2/4,15/2013</t>
  </si>
  <si>
    <t>11/4,9-11/2013</t>
  </si>
  <si>
    <t>10/23-25/2013</t>
  </si>
  <si>
    <t>UT (0-7-36)</t>
  </si>
  <si>
    <t>2014</t>
  </si>
  <si>
    <t>1/28/2014</t>
  </si>
  <si>
    <t>UT (0-0-45)</t>
  </si>
  <si>
    <t>3/18/2014</t>
  </si>
  <si>
    <t>UT (0-1-20</t>
  </si>
  <si>
    <t>UT (0-1-1)</t>
  </si>
  <si>
    <t>5/8,9,12/2014</t>
  </si>
  <si>
    <t>UT (1-6-44)</t>
  </si>
  <si>
    <t>Anniv. 9/25/2014</t>
  </si>
  <si>
    <t>B-day 10/24/2014</t>
  </si>
  <si>
    <t>10/23,27/2014</t>
  </si>
  <si>
    <t>UT ( 0-0-19)</t>
  </si>
  <si>
    <t>Domestic 11/12/2014</t>
  </si>
  <si>
    <t>12/4, 12/2014</t>
  </si>
  <si>
    <t>UT (0-1-8)</t>
  </si>
  <si>
    <t>2015</t>
  </si>
  <si>
    <t>1/28,30/2015</t>
  </si>
  <si>
    <t>UT (0-1-52)</t>
  </si>
  <si>
    <t>UT (0-0-35)</t>
  </si>
  <si>
    <t>Domestic 3/27/2015</t>
  </si>
  <si>
    <t>3/13/2015</t>
  </si>
  <si>
    <t>4/16,17,20,21/2015</t>
  </si>
  <si>
    <t>4/15/2015</t>
  </si>
  <si>
    <t>Enrollment 5/11/2015</t>
  </si>
  <si>
    <t>5/21/2015</t>
  </si>
  <si>
    <t>UT (0-0-10)</t>
  </si>
  <si>
    <t>UT (1-0-6)</t>
  </si>
  <si>
    <t>9/16/2015</t>
  </si>
  <si>
    <t>Anniv. 9/24/2015</t>
  </si>
  <si>
    <t>UT (2-0-2)</t>
  </si>
  <si>
    <t>UT(0-0-33)</t>
  </si>
  <si>
    <t>11/27/2015</t>
  </si>
  <si>
    <t>UT (0-4-6)</t>
  </si>
  <si>
    <t>2016</t>
  </si>
  <si>
    <t>1/26,27/2016</t>
  </si>
  <si>
    <t>UT (0-4-11)</t>
  </si>
  <si>
    <t>UT (0-1-15)</t>
  </si>
  <si>
    <t>3/21/2016</t>
  </si>
  <si>
    <t>UT (1-0-14)</t>
  </si>
  <si>
    <t>UT (0-5-4)</t>
  </si>
  <si>
    <t>UT (0-2-13)</t>
  </si>
  <si>
    <t>UT (0-0-49</t>
  </si>
  <si>
    <t>UT (0-2-23)</t>
  </si>
  <si>
    <t>UT (0-1-0)</t>
  </si>
  <si>
    <t>UT (0-2-38)</t>
  </si>
  <si>
    <t>UT (1-0-25)</t>
  </si>
  <si>
    <t>VL (7-0-0)</t>
  </si>
  <si>
    <t>11/22 -/12/1/2016</t>
  </si>
  <si>
    <t>SP (3-0-0)</t>
  </si>
  <si>
    <t>Filial 12/20,22,27/2016</t>
  </si>
  <si>
    <t>UT (0-2-0)</t>
  </si>
  <si>
    <t>2017</t>
  </si>
  <si>
    <t>Domestic 2/2,13/2017</t>
  </si>
  <si>
    <t>UT (0-0-17)</t>
  </si>
  <si>
    <t>Domestic 3/27/2017</t>
  </si>
  <si>
    <t>VL ( 1-0-0)</t>
  </si>
  <si>
    <t>3/31/2017</t>
  </si>
  <si>
    <t>UT (0-1-4)</t>
  </si>
  <si>
    <t>7/25/2017</t>
  </si>
  <si>
    <t>UT (0-0-56)</t>
  </si>
  <si>
    <t>UT (0-0-50)</t>
  </si>
  <si>
    <t>8/23,24,25/2017</t>
  </si>
  <si>
    <t>9/20/2017</t>
  </si>
  <si>
    <t>9/25/2017</t>
  </si>
  <si>
    <t>10/22,24/2017</t>
  </si>
  <si>
    <t>11/29/2017</t>
  </si>
  <si>
    <t>2018</t>
  </si>
  <si>
    <t>Domestic 2/2/2018</t>
  </si>
  <si>
    <t>Domestic 4/3/2018</t>
  </si>
  <si>
    <t>Domestic 9/8/2018</t>
  </si>
  <si>
    <t>9/21/2018</t>
  </si>
  <si>
    <t>10/23-25/2018</t>
  </si>
  <si>
    <t>2019</t>
  </si>
  <si>
    <t>Domestic 1/29/2019</t>
  </si>
  <si>
    <t>3/18/28/2019</t>
  </si>
  <si>
    <t>Anniv. 9/25/2019</t>
  </si>
  <si>
    <t>2020</t>
  </si>
  <si>
    <t>CL (5-0-0)</t>
  </si>
  <si>
    <t>Calamity L. 2/5,7,10,11,14/2020</t>
  </si>
  <si>
    <t>VL (4-0-0)</t>
  </si>
  <si>
    <t>3/9-12/2020</t>
  </si>
  <si>
    <t>SL (8-0-0)</t>
  </si>
  <si>
    <t>9/28-10/7/2020</t>
  </si>
  <si>
    <t>Domestic 11/12/2020</t>
  </si>
  <si>
    <t>2021</t>
  </si>
  <si>
    <t>Filial 12/6,13/2021</t>
  </si>
  <si>
    <t>12/17,20,24,31/2021</t>
  </si>
  <si>
    <t>2022</t>
  </si>
  <si>
    <t>1/5,6/2022</t>
  </si>
  <si>
    <t xml:space="preserve"> </t>
  </si>
  <si>
    <t>4/27/2022</t>
  </si>
  <si>
    <t>8/10,17/2022</t>
  </si>
  <si>
    <t>10/4,5/2022</t>
  </si>
</sst>
</file>

<file path=xl/styles.xml><?xml version="1.0" encoding="utf-8"?>
<styleSheet xmlns="http://schemas.openxmlformats.org/spreadsheetml/2006/main">
  <numFmts count="4">
    <numFmt numFmtId="164" formatCode="0.000"/>
    <numFmt numFmtId="165" formatCode="mm/dd/yy;@"/>
    <numFmt numFmtId="166" formatCode="###\-###\-###"/>
    <numFmt numFmtId="167" formatCode="&quot;CM&quot;\-#######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relativeIndent="255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16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SUM([EARNED])-SUM([Absence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SUM([[EARNED ]])-SUM([Absence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0000"/>
  </sheetPr>
  <dimension ref="A1"/>
  <sheetViews>
    <sheetView topLeftCell="A7" zoomScale="79" zoomScaleNormal="79" workbookViewId="0">
      <selection activeCell="Z62" sqref="Z62"/>
    </sheetView>
  </sheetViews>
  <sheetFormatPr defaultRowHeight="14.4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2:K516"/>
  <sheetViews>
    <sheetView tabSelected="1" topLeftCell="A7" workbookViewId="0">
      <pane ySplit="1728" topLeftCell="A499" activePane="bottomLeft"/>
      <selection activeCell="E11" sqref="E11"/>
      <selection pane="bottomLeft" activeCell="B508" sqref="B508"/>
    </sheetView>
  </sheetViews>
  <sheetFormatPr defaultRowHeight="14.4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>
      <c r="A2" s="29" t="s">
        <v>9</v>
      </c>
      <c r="B2" s="58" t="s">
        <v>42</v>
      </c>
      <c r="C2" s="58"/>
      <c r="D2" s="21" t="s">
        <v>14</v>
      </c>
      <c r="E2" s="10"/>
      <c r="F2" s="65"/>
      <c r="G2" s="65"/>
      <c r="H2" s="28" t="s">
        <v>10</v>
      </c>
      <c r="I2" s="25"/>
      <c r="J2" s="59"/>
      <c r="K2" s="60"/>
    </row>
    <row r="3" spans="1:11">
      <c r="A3" s="18" t="s">
        <v>15</v>
      </c>
      <c r="B3" s="58"/>
      <c r="C3" s="58"/>
      <c r="D3" s="22" t="s">
        <v>13</v>
      </c>
      <c r="F3" s="66"/>
      <c r="G3" s="63"/>
      <c r="H3" s="26" t="s">
        <v>11</v>
      </c>
      <c r="I3" s="26"/>
      <c r="J3" s="61"/>
      <c r="K3" s="62"/>
    </row>
    <row r="4" spans="1:11" ht="14.4" customHeight="1">
      <c r="A4" s="18" t="s">
        <v>16</v>
      </c>
      <c r="B4" s="58"/>
      <c r="C4" s="58"/>
      <c r="D4" s="22" t="s">
        <v>12</v>
      </c>
      <c r="F4" s="63"/>
      <c r="G4" s="63"/>
      <c r="H4" s="26" t="s">
        <v>17</v>
      </c>
      <c r="I4" s="26"/>
      <c r="J4" s="63"/>
      <c r="K4" s="64"/>
    </row>
    <row r="5" spans="1:11">
      <c r="A5" s="16"/>
      <c r="H5" s="27" t="s">
        <v>18</v>
      </c>
      <c r="I5" s="27"/>
      <c r="K5" s="4"/>
    </row>
    <row r="6" spans="1:11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3.2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>
      <c r="A9" s="23"/>
      <c r="B9" s="24" t="s">
        <v>23</v>
      </c>
      <c r="C9" s="13"/>
      <c r="D9" s="11"/>
      <c r="E9" s="13">
        <f>SUM([EARNED])-SUM([Absence Undertime W/ Pay])+CONVERTION!$A$3</f>
        <v>130.20799999999994</v>
      </c>
      <c r="F9" s="11"/>
      <c r="G9" s="13" t="str">
        <f>IF(ISBLANK(Table1[[#This Row],[EARNED]]),"",Table1[[#This Row],[EARNED]])</f>
        <v/>
      </c>
      <c r="H9" s="11"/>
      <c r="I9" s="13">
        <f>SUM([[EARNED ]])-SUM([Absence Undertime  W/ Pay])+CONVERTION!$B$3</f>
        <v>181.08299999999997</v>
      </c>
      <c r="J9" s="11"/>
      <c r="K9" s="20"/>
    </row>
    <row r="10" spans="1:11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>
      <c r="A11" s="40">
        <v>36161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>
      <c r="A12" s="40">
        <f>EDATE(A11,1)</f>
        <v>36192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>
      <c r="A13" s="40">
        <f t="shared" ref="A13:A22" si="0">EDATE(A12,1)</f>
        <v>36220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>
      <c r="A14" s="40">
        <f t="shared" si="0"/>
        <v>36251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>
      <c r="A15" s="40">
        <f t="shared" si="0"/>
        <v>36281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>
      <c r="A16" s="40">
        <f t="shared" si="0"/>
        <v>36312</v>
      </c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>
      <c r="A17" s="40">
        <f t="shared" si="0"/>
        <v>36342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>
      <c r="A18" s="40">
        <f t="shared" si="0"/>
        <v>36373</v>
      </c>
      <c r="B18" s="20"/>
      <c r="C18" s="13">
        <v>0.33300000000000002</v>
      </c>
      <c r="D18" s="39"/>
      <c r="E18" s="9"/>
      <c r="F18" s="20"/>
      <c r="G18" s="13">
        <f>IF(ISBLANK(Table1[[#This Row],[EARNED]]),"",Table1[[#This Row],[EARNED]])</f>
        <v>0.33300000000000002</v>
      </c>
      <c r="H18" s="39"/>
      <c r="I18" s="9"/>
      <c r="J18" s="11"/>
      <c r="K18" s="20"/>
    </row>
    <row r="19" spans="1:11">
      <c r="A19" s="40">
        <f t="shared" si="0"/>
        <v>36404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>
      <c r="A20" s="40">
        <f t="shared" si="0"/>
        <v>36434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>
      <c r="A21" s="40">
        <f t="shared" si="0"/>
        <v>36465</v>
      </c>
      <c r="B21" s="20" t="s">
        <v>44</v>
      </c>
      <c r="C21" s="13">
        <v>1.25</v>
      </c>
      <c r="D21" s="39">
        <v>4.0000000000000001E-3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>
      <c r="A22" s="40">
        <f t="shared" si="0"/>
        <v>36495</v>
      </c>
      <c r="B22" s="20" t="s">
        <v>45</v>
      </c>
      <c r="C22" s="13">
        <v>1.25</v>
      </c>
      <c r="D22" s="39">
        <v>6.7000000000000004E-2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>
      <c r="A23" s="48" t="s">
        <v>46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>
      <c r="A24" s="40">
        <v>36526</v>
      </c>
      <c r="B24" s="20" t="s">
        <v>47</v>
      </c>
      <c r="C24" s="13">
        <v>1.25</v>
      </c>
      <c r="D24" s="39">
        <v>1.7000000000000001E-2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>
      <c r="A25" s="40">
        <f>EDATE(A24,1)</f>
        <v>36557</v>
      </c>
      <c r="B25" s="20" t="s">
        <v>48</v>
      </c>
      <c r="C25" s="13">
        <v>1.25</v>
      </c>
      <c r="D25" s="39">
        <v>2.700000000000001E-2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49" t="s">
        <v>50</v>
      </c>
    </row>
    <row r="26" spans="1:11">
      <c r="A26" s="40">
        <f t="shared" ref="A26:A34" si="1">EDATE(A25,1)</f>
        <v>36586</v>
      </c>
      <c r="B26" s="20" t="s">
        <v>49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51">
        <v>1.5</v>
      </c>
      <c r="I26" s="9"/>
      <c r="J26" s="11"/>
      <c r="K26" s="20" t="s">
        <v>51</v>
      </c>
    </row>
    <row r="27" spans="1:11">
      <c r="A27" s="40"/>
      <c r="B27" s="20" t="s">
        <v>52</v>
      </c>
      <c r="C27" s="13">
        <v>1.25</v>
      </c>
      <c r="D27" s="39">
        <v>5.2000000000000011E-2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>
      <c r="A28" s="40">
        <f>EDATE(A26,1)</f>
        <v>36617</v>
      </c>
      <c r="B28" s="20" t="s">
        <v>53</v>
      </c>
      <c r="C28" s="13">
        <v>1.25</v>
      </c>
      <c r="D28" s="39">
        <v>2E-3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>
      <c r="A29" s="40">
        <f t="shared" si="1"/>
        <v>36647</v>
      </c>
      <c r="B29" s="20" t="s">
        <v>55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51">
        <v>0.5</v>
      </c>
      <c r="I29" s="9"/>
      <c r="J29" s="11"/>
      <c r="K29" s="50">
        <v>36561</v>
      </c>
    </row>
    <row r="30" spans="1:11">
      <c r="A30" s="40"/>
      <c r="B30" s="20" t="s">
        <v>49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1.5</v>
      </c>
      <c r="I30" s="9"/>
      <c r="J30" s="11"/>
      <c r="K30" s="20" t="s">
        <v>56</v>
      </c>
    </row>
    <row r="31" spans="1:11">
      <c r="A31" s="40"/>
      <c r="B31" s="20" t="s">
        <v>54</v>
      </c>
      <c r="C31" s="13">
        <v>1.25</v>
      </c>
      <c r="D31" s="39">
        <v>1.0620000000000001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>
      <c r="A32" s="40">
        <f>EDATE(A29,1)</f>
        <v>36678</v>
      </c>
      <c r="B32" s="20" t="s">
        <v>57</v>
      </c>
      <c r="C32" s="13">
        <v>1.25</v>
      </c>
      <c r="D32" s="39">
        <v>1.0209999999999999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>
      <c r="A33" s="40">
        <f t="shared" si="1"/>
        <v>36708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>
      <c r="A34" s="40">
        <f t="shared" si="1"/>
        <v>36739</v>
      </c>
      <c r="B34" s="20" t="s">
        <v>59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1</v>
      </c>
      <c r="I34" s="9"/>
      <c r="J34" s="11"/>
      <c r="K34" s="20" t="s">
        <v>60</v>
      </c>
    </row>
    <row r="35" spans="1:11">
      <c r="A35" s="40"/>
      <c r="B35" s="20" t="s">
        <v>58</v>
      </c>
      <c r="C35" s="13">
        <v>1.25</v>
      </c>
      <c r="D35" s="39">
        <v>0.04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>
      <c r="A36" s="40">
        <f>EDATE(A34,1)</f>
        <v>36770</v>
      </c>
      <c r="B36" s="20" t="s">
        <v>59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1</v>
      </c>
      <c r="I36" s="9"/>
      <c r="J36" s="11"/>
      <c r="K36" s="20" t="s">
        <v>61</v>
      </c>
    </row>
    <row r="37" spans="1:11">
      <c r="A37" s="40"/>
      <c r="B37" s="20" t="s">
        <v>59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20" t="s">
        <v>62</v>
      </c>
    </row>
    <row r="38" spans="1:11">
      <c r="A38" s="40"/>
      <c r="B38" s="20" t="s">
        <v>63</v>
      </c>
      <c r="C38" s="13">
        <v>1.25</v>
      </c>
      <c r="D38" s="39">
        <v>2.3000000000000007E-2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>
      <c r="A39" s="40">
        <f>EDATE(A36,1)</f>
        <v>36800</v>
      </c>
      <c r="B39" s="20" t="s">
        <v>59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1</v>
      </c>
      <c r="I39" s="9"/>
      <c r="J39" s="11"/>
      <c r="K39" s="50">
        <v>36656</v>
      </c>
    </row>
    <row r="40" spans="1:11">
      <c r="A40" s="40"/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>
      <c r="A41" s="40">
        <f>EDATE(A39,1)</f>
        <v>36831</v>
      </c>
      <c r="B41" s="20" t="s">
        <v>64</v>
      </c>
      <c r="C41" s="13"/>
      <c r="D41" s="39">
        <v>3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65</v>
      </c>
    </row>
    <row r="42" spans="1:11">
      <c r="A42" s="40"/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>
      <c r="A43" s="40">
        <f>EDATE(A41,1)</f>
        <v>36861</v>
      </c>
      <c r="B43" s="20" t="s">
        <v>66</v>
      </c>
      <c r="C43" s="13">
        <v>1.25</v>
      </c>
      <c r="D43" s="39">
        <v>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>
      <c r="A44" s="48" t="s">
        <v>67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>
      <c r="A45" s="40">
        <v>36892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>
      <c r="A46" s="40">
        <f>EDATE(A45,1)</f>
        <v>36923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>
      <c r="A47" s="40">
        <f t="shared" ref="A47:A57" si="2">EDATE(A46,1)</f>
        <v>36951</v>
      </c>
      <c r="B47" s="20" t="s">
        <v>59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1</v>
      </c>
      <c r="I47" s="9"/>
      <c r="J47" s="11"/>
      <c r="K47" s="20" t="s">
        <v>70</v>
      </c>
    </row>
    <row r="48" spans="1:11">
      <c r="A48" s="40"/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>
      <c r="A49" s="40">
        <f>EDATE(A47,1)</f>
        <v>36982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>
      <c r="A50" s="40">
        <f t="shared" si="2"/>
        <v>37012</v>
      </c>
      <c r="B50" s="20" t="s">
        <v>68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3</v>
      </c>
      <c r="I50" s="9"/>
      <c r="J50" s="11"/>
      <c r="K50" s="20" t="s">
        <v>69</v>
      </c>
    </row>
    <row r="51" spans="1:11">
      <c r="A51" s="40"/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>
      <c r="A52" s="40">
        <f>EDATE(A50,1)</f>
        <v>37043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>
      <c r="A53" s="40">
        <f t="shared" si="2"/>
        <v>37073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>
      <c r="A54" s="40">
        <f t="shared" si="2"/>
        <v>37104</v>
      </c>
      <c r="B54" s="20" t="s">
        <v>68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3</v>
      </c>
      <c r="I54" s="9"/>
      <c r="J54" s="11"/>
      <c r="K54" s="20" t="s">
        <v>71</v>
      </c>
    </row>
    <row r="55" spans="1:11">
      <c r="A55" s="40"/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>
      <c r="A56" s="40">
        <f>EDATE(A54,1)</f>
        <v>37135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>
      <c r="A57" s="40">
        <f t="shared" si="2"/>
        <v>37165</v>
      </c>
      <c r="B57" s="20" t="s">
        <v>72</v>
      </c>
      <c r="C57" s="13"/>
      <c r="D57" s="39">
        <v>1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50">
        <v>37021</v>
      </c>
    </row>
    <row r="58" spans="1:11">
      <c r="A58" s="40"/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>
      <c r="A59" s="40">
        <f>EDATE(A57,1)</f>
        <v>37196</v>
      </c>
      <c r="B59" s="20" t="s">
        <v>73</v>
      </c>
      <c r="C59" s="13"/>
      <c r="D59" s="39">
        <v>2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75</v>
      </c>
    </row>
    <row r="60" spans="1:11">
      <c r="A60" s="40"/>
      <c r="B60" s="20" t="s">
        <v>74</v>
      </c>
      <c r="C60" s="13"/>
      <c r="D60" s="39">
        <v>5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52" t="s">
        <v>76</v>
      </c>
    </row>
    <row r="61" spans="1:11">
      <c r="A61" s="40"/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>
      <c r="A62" s="40">
        <f>EDATE(A59,1)</f>
        <v>37226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>
      <c r="A63" s="48" t="s">
        <v>77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>
      <c r="A64" s="40">
        <v>37257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>
      <c r="A65" s="40">
        <f>EDATE(A64,1)</f>
        <v>37288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>
      <c r="A66" s="40">
        <f t="shared" ref="A66:A74" si="3">EDATE(A65,1)</f>
        <v>37316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>
      <c r="A67" s="40">
        <f t="shared" si="3"/>
        <v>37347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>
      <c r="A68" s="40">
        <f t="shared" si="3"/>
        <v>37377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>
      <c r="A69" s="40">
        <f t="shared" si="3"/>
        <v>37408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>
      <c r="A70" s="40">
        <f t="shared" si="3"/>
        <v>37438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>
      <c r="A71" s="40">
        <f t="shared" si="3"/>
        <v>37469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>
      <c r="A72" s="40">
        <f t="shared" si="3"/>
        <v>37500</v>
      </c>
      <c r="B72" s="20" t="s">
        <v>78</v>
      </c>
      <c r="C72" s="13">
        <v>1.25</v>
      </c>
      <c r="D72" s="39">
        <v>0.3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>
      <c r="A73" s="40">
        <f t="shared" si="3"/>
        <v>37530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>
      <c r="A74" s="40">
        <f t="shared" si="3"/>
        <v>37561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>
      <c r="A75" s="40">
        <f>EDATE(A74,1)</f>
        <v>37591</v>
      </c>
      <c r="B75" s="20" t="s">
        <v>79</v>
      </c>
      <c r="C75" s="13"/>
      <c r="D75" s="39">
        <v>5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>
      <c r="A76" s="40"/>
      <c r="B76" s="20" t="s">
        <v>80</v>
      </c>
      <c r="C76" s="13">
        <v>1.25</v>
      </c>
      <c r="D76" s="39">
        <v>0.53500000000000003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>
      <c r="A77" s="48" t="s">
        <v>81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>
      <c r="A78" s="40">
        <v>37622</v>
      </c>
      <c r="B78" s="20" t="s">
        <v>73</v>
      </c>
      <c r="C78" s="13"/>
      <c r="D78" s="39">
        <v>2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82</v>
      </c>
    </row>
    <row r="79" spans="1:11">
      <c r="A79" s="40"/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>
      <c r="A80" s="40">
        <f>EDATE(A78,1)</f>
        <v>37653</v>
      </c>
      <c r="B80" s="20" t="s">
        <v>84</v>
      </c>
      <c r="C80" s="13">
        <v>1.25</v>
      </c>
      <c r="D80" s="39">
        <v>6.200000000000002E-2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>
      <c r="A81" s="40">
        <f t="shared" ref="A81:A90" si="4">EDATE(A80,1)</f>
        <v>37681</v>
      </c>
      <c r="B81" s="20" t="s">
        <v>83</v>
      </c>
      <c r="C81" s="13">
        <v>1.25</v>
      </c>
      <c r="D81" s="39">
        <v>0.01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>
      <c r="A82" s="40">
        <f t="shared" si="4"/>
        <v>37712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>
      <c r="A83" s="40">
        <f t="shared" si="4"/>
        <v>37742</v>
      </c>
      <c r="B83" s="20" t="s">
        <v>52</v>
      </c>
      <c r="C83" s="13">
        <v>1.25</v>
      </c>
      <c r="D83" s="39">
        <v>5.2000000000000011E-2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>
      <c r="A84" s="40">
        <f t="shared" si="4"/>
        <v>37773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>
      <c r="A85" s="40">
        <f t="shared" si="4"/>
        <v>37803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>
      <c r="A86" s="40">
        <f t="shared" si="4"/>
        <v>37834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>
      <c r="A87" s="40">
        <f t="shared" si="4"/>
        <v>37865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>
      <c r="A88" s="40">
        <f t="shared" si="4"/>
        <v>37895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>
      <c r="A89" s="40">
        <f t="shared" si="4"/>
        <v>37926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>
      <c r="A90" s="40">
        <f t="shared" si="4"/>
        <v>37956</v>
      </c>
      <c r="B90" s="20" t="s">
        <v>85</v>
      </c>
      <c r="C90" s="13">
        <v>1.25</v>
      </c>
      <c r="D90" s="39">
        <v>3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>
      <c r="A91" s="48" t="s">
        <v>86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>
      <c r="A92" s="40">
        <v>37987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>
      <c r="A93" s="40">
        <f>EDATE(A92,1)</f>
        <v>38018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>
      <c r="A94" s="40">
        <f t="shared" ref="A94:A106" si="5">EDATE(A93,1)</f>
        <v>38047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>
      <c r="A95" s="40">
        <f t="shared" si="5"/>
        <v>38078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>
      <c r="A96" s="40">
        <f t="shared" si="5"/>
        <v>38108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>
      <c r="A97" s="40">
        <f t="shared" si="5"/>
        <v>38139</v>
      </c>
      <c r="B97" s="20" t="s">
        <v>68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>
        <v>3</v>
      </c>
      <c r="I97" s="9"/>
      <c r="J97" s="11"/>
      <c r="K97" s="20" t="s">
        <v>87</v>
      </c>
    </row>
    <row r="98" spans="1:11">
      <c r="A98" s="40"/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>
      <c r="A99" s="40">
        <f>EDATE(A97,1)</f>
        <v>38169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>
      <c r="A100" s="40">
        <f t="shared" si="5"/>
        <v>38200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>
      <c r="A101" s="40">
        <f t="shared" si="5"/>
        <v>38231</v>
      </c>
      <c r="B101" s="20" t="s">
        <v>72</v>
      </c>
      <c r="C101" s="13"/>
      <c r="D101" s="39">
        <v>1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50">
        <v>38117</v>
      </c>
    </row>
    <row r="102" spans="1:11">
      <c r="A102" s="40"/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>
      <c r="A103" s="40">
        <f>EDATE(A101,1)</f>
        <v>38261</v>
      </c>
      <c r="B103" s="20" t="s">
        <v>59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1</v>
      </c>
      <c r="I103" s="9"/>
      <c r="J103" s="11"/>
      <c r="K103" s="20" t="s">
        <v>88</v>
      </c>
    </row>
    <row r="104" spans="1:11">
      <c r="A104" s="40"/>
      <c r="B104" s="20" t="s">
        <v>89</v>
      </c>
      <c r="C104" s="13">
        <v>1.25</v>
      </c>
      <c r="D104" s="39">
        <v>1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>
      <c r="A105" s="40">
        <f>EDATE(A103,1)</f>
        <v>38292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>
      <c r="A106" s="40">
        <f t="shared" si="5"/>
        <v>38322</v>
      </c>
      <c r="B106" s="20" t="s">
        <v>90</v>
      </c>
      <c r="C106" s="13">
        <v>1.25</v>
      </c>
      <c r="D106" s="39">
        <v>4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>
      <c r="A107" s="40"/>
      <c r="B107" s="20" t="s">
        <v>91</v>
      </c>
      <c r="C107" s="13"/>
      <c r="D107" s="39">
        <v>2.1269999999999998</v>
      </c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>
      <c r="A108" s="48" t="s">
        <v>92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>
      <c r="A109" s="40">
        <v>38353</v>
      </c>
      <c r="B109" s="20" t="s">
        <v>59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1</v>
      </c>
      <c r="I109" s="9"/>
      <c r="J109" s="11"/>
      <c r="K109" s="20" t="s">
        <v>93</v>
      </c>
    </row>
    <row r="110" spans="1:11">
      <c r="A110" s="40"/>
      <c r="B110" s="20" t="s">
        <v>47</v>
      </c>
      <c r="C110" s="13">
        <v>1.25</v>
      </c>
      <c r="D110" s="39">
        <v>1.7000000000000001E-2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>
      <c r="A111" s="40">
        <f>EDATE(A109,1)</f>
        <v>38384</v>
      </c>
      <c r="B111" s="20" t="s">
        <v>94</v>
      </c>
      <c r="C111" s="13">
        <v>1.25</v>
      </c>
      <c r="D111" s="39">
        <v>5.6000000000000015E-2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>
      <c r="A112" s="40">
        <f t="shared" ref="A112:A121" si="6">EDATE(A111,1)</f>
        <v>38412</v>
      </c>
      <c r="B112" s="20" t="s">
        <v>59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1</v>
      </c>
      <c r="I112" s="9"/>
      <c r="J112" s="11"/>
      <c r="K112" s="53" t="s">
        <v>95</v>
      </c>
    </row>
    <row r="113" spans="1:11">
      <c r="A113" s="40"/>
      <c r="B113" s="20" t="s">
        <v>96</v>
      </c>
      <c r="C113" s="13">
        <v>1.25</v>
      </c>
      <c r="D113" s="39">
        <v>0.90400000000000003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>
      <c r="A114" s="40">
        <f>EDATE(A112,1)</f>
        <v>38443</v>
      </c>
      <c r="B114" s="20" t="s">
        <v>59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>
        <v>1</v>
      </c>
      <c r="I114" s="9"/>
      <c r="J114" s="11"/>
      <c r="K114" s="50">
        <v>38507</v>
      </c>
    </row>
    <row r="115" spans="1:11">
      <c r="A115" s="40"/>
      <c r="B115" s="20" t="s">
        <v>97</v>
      </c>
      <c r="C115" s="13">
        <v>1.25</v>
      </c>
      <c r="D115" s="39">
        <v>0.5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>
      <c r="A116" s="40">
        <f>EDATE(A114,1)</f>
        <v>38473</v>
      </c>
      <c r="B116" s="20" t="s">
        <v>98</v>
      </c>
      <c r="C116" s="13">
        <v>1.25</v>
      </c>
      <c r="D116" s="39">
        <v>1.5230000000000001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>
      <c r="A117" s="40">
        <f t="shared" si="6"/>
        <v>38504</v>
      </c>
      <c r="B117" s="20" t="s">
        <v>99</v>
      </c>
      <c r="C117" s="13">
        <v>1.25</v>
      </c>
      <c r="D117" s="39">
        <v>1.204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>
      <c r="A118" s="40">
        <f t="shared" si="6"/>
        <v>38534</v>
      </c>
      <c r="B118" s="20" t="s">
        <v>59</v>
      </c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>
        <v>1</v>
      </c>
      <c r="I118" s="9"/>
      <c r="J118" s="11"/>
      <c r="K118" s="20" t="s">
        <v>101</v>
      </c>
    </row>
    <row r="119" spans="1:11">
      <c r="A119" s="40"/>
      <c r="B119" s="20" t="s">
        <v>100</v>
      </c>
      <c r="C119" s="13">
        <v>1.25</v>
      </c>
      <c r="D119" s="39">
        <v>0.30399999999999999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>
      <c r="A120" s="40">
        <f>EDATE(A118,1)</f>
        <v>38565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>
      <c r="A121" s="40">
        <f t="shared" si="6"/>
        <v>38596</v>
      </c>
      <c r="B121" s="20" t="s">
        <v>59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>
        <v>1</v>
      </c>
      <c r="I121" s="9"/>
      <c r="J121" s="11"/>
      <c r="K121" s="20" t="s">
        <v>102</v>
      </c>
    </row>
    <row r="122" spans="1:11">
      <c r="A122" s="40"/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>
      <c r="A123" s="40">
        <f>EDATE(A121,1)</f>
        <v>38626</v>
      </c>
      <c r="B123" s="20" t="s">
        <v>134</v>
      </c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 t="s">
        <v>103</v>
      </c>
    </row>
    <row r="124" spans="1:11">
      <c r="A124" s="40"/>
      <c r="B124" s="20" t="s">
        <v>68</v>
      </c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>
        <v>3</v>
      </c>
      <c r="I124" s="9"/>
      <c r="J124" s="11"/>
      <c r="K124" s="20" t="s">
        <v>104</v>
      </c>
    </row>
    <row r="125" spans="1:11">
      <c r="A125" s="40"/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>
      <c r="A126" s="40">
        <f>EDATE(A123,1)</f>
        <v>38657</v>
      </c>
      <c r="B126" s="20" t="s">
        <v>59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1</v>
      </c>
      <c r="I126" s="9"/>
      <c r="J126" s="11"/>
      <c r="K126" s="20" t="s">
        <v>105</v>
      </c>
    </row>
    <row r="127" spans="1:11">
      <c r="A127" s="40"/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>
      <c r="A128" s="40"/>
      <c r="B128" s="20" t="s">
        <v>59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1</v>
      </c>
      <c r="I128" s="9"/>
      <c r="J128" s="11"/>
      <c r="K128" s="50">
        <v>38698</v>
      </c>
    </row>
    <row r="129" spans="1:11">
      <c r="A129" s="40"/>
      <c r="B129" s="20" t="s">
        <v>106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2</v>
      </c>
      <c r="I129" s="9"/>
      <c r="J129" s="11"/>
      <c r="K129" s="20" t="s">
        <v>107</v>
      </c>
    </row>
    <row r="130" spans="1:11">
      <c r="A130" s="40">
        <f>EDATE(A126,1)</f>
        <v>38687</v>
      </c>
      <c r="B130" s="20" t="s">
        <v>79</v>
      </c>
      <c r="C130" s="13">
        <v>1.25</v>
      </c>
      <c r="D130" s="39">
        <v>5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>
      <c r="A131" s="48" t="s">
        <v>108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>
      <c r="A132" s="40">
        <v>38718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>
      <c r="A133" s="40">
        <f>EDATE(A132,1)</f>
        <v>38749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>
      <c r="A134" s="40">
        <f t="shared" ref="A134:A148" si="7">EDATE(A133,1)</f>
        <v>38777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>
      <c r="A135" s="40">
        <f t="shared" si="7"/>
        <v>38808</v>
      </c>
      <c r="B135" s="20" t="s">
        <v>59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>
        <v>1</v>
      </c>
      <c r="I135" s="9"/>
      <c r="J135" s="11"/>
      <c r="K135" s="50">
        <v>39055</v>
      </c>
    </row>
    <row r="136" spans="1:11">
      <c r="A136" s="40"/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>
      <c r="A137" s="40">
        <f>EDATE(A135,1)</f>
        <v>38838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>
      <c r="A138" s="40">
        <f t="shared" si="7"/>
        <v>38869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>
      <c r="A139" s="40">
        <f t="shared" si="7"/>
        <v>38899</v>
      </c>
      <c r="B139" s="20" t="s">
        <v>109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>
        <v>10</v>
      </c>
      <c r="I139" s="9"/>
      <c r="J139" s="11"/>
      <c r="K139" s="20" t="s">
        <v>110</v>
      </c>
    </row>
    <row r="140" spans="1:11">
      <c r="A140" s="40"/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>
      <c r="A141" s="40">
        <f>EDATE(A139,1)</f>
        <v>38930</v>
      </c>
      <c r="B141" s="20" t="s">
        <v>59</v>
      </c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>
        <v>1</v>
      </c>
      <c r="I141" s="9"/>
      <c r="J141" s="11"/>
      <c r="K141" s="20" t="s">
        <v>111</v>
      </c>
    </row>
    <row r="142" spans="1:11">
      <c r="A142" s="40"/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>
      <c r="A143" s="40">
        <f>EDATE(A141,1)</f>
        <v>38961</v>
      </c>
      <c r="B143" s="20" t="s">
        <v>59</v>
      </c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>
        <v>1</v>
      </c>
      <c r="I143" s="9"/>
      <c r="J143" s="11"/>
      <c r="K143" s="50">
        <v>38907</v>
      </c>
    </row>
    <row r="144" spans="1:11">
      <c r="A144" s="40"/>
      <c r="B144" s="20" t="s">
        <v>112</v>
      </c>
      <c r="C144" s="13"/>
      <c r="D144" s="39">
        <v>6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 t="s">
        <v>113</v>
      </c>
    </row>
    <row r="145" spans="1:11">
      <c r="A145" s="40"/>
      <c r="B145" s="20" t="s">
        <v>134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 t="s">
        <v>114</v>
      </c>
    </row>
    <row r="146" spans="1:11">
      <c r="A146" s="40"/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>
      <c r="A147" s="40">
        <f>EDATE(A143,1)</f>
        <v>38991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>
      <c r="A148" s="40">
        <f t="shared" si="7"/>
        <v>39022</v>
      </c>
      <c r="B148" s="20" t="s">
        <v>59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>
        <v>1</v>
      </c>
      <c r="I148" s="9"/>
      <c r="J148" s="11"/>
      <c r="K148" s="50">
        <v>39001</v>
      </c>
    </row>
    <row r="149" spans="1:11">
      <c r="A149" s="40"/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>
      <c r="A150" s="40">
        <f>EDATE(A148,1)</f>
        <v>39052</v>
      </c>
      <c r="B150" s="20" t="s">
        <v>106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>
        <v>2</v>
      </c>
      <c r="I150" s="9"/>
      <c r="J150" s="11"/>
      <c r="K150" s="20" t="s">
        <v>115</v>
      </c>
    </row>
    <row r="151" spans="1:11">
      <c r="A151" s="40"/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>
      <c r="A152" s="48" t="s">
        <v>116</v>
      </c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>
      <c r="A153" s="40">
        <v>39083</v>
      </c>
      <c r="B153" s="20" t="s">
        <v>117</v>
      </c>
      <c r="C153" s="13">
        <v>1.25</v>
      </c>
      <c r="D153" s="39">
        <v>0.95199999999999996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>
      <c r="A154" s="40">
        <f>EDATE(A153,1)</f>
        <v>39114</v>
      </c>
      <c r="B154" s="20" t="s">
        <v>59</v>
      </c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>
        <v>1</v>
      </c>
      <c r="I154" s="9"/>
      <c r="J154" s="11"/>
      <c r="K154" s="50">
        <v>39327</v>
      </c>
    </row>
    <row r="155" spans="1:11">
      <c r="A155" s="40"/>
      <c r="B155" s="20" t="s">
        <v>118</v>
      </c>
      <c r="C155" s="13">
        <v>1.25</v>
      </c>
      <c r="D155" s="39">
        <v>1.3519999999999999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>
      <c r="A156" s="40"/>
      <c r="B156" s="20" t="s">
        <v>59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>
        <v>1</v>
      </c>
      <c r="I156" s="9"/>
      <c r="J156" s="11"/>
      <c r="K156" s="20"/>
    </row>
    <row r="157" spans="1:11">
      <c r="A157" s="40">
        <f>EDATE(A154,1)</f>
        <v>39142</v>
      </c>
      <c r="B157" s="20" t="s">
        <v>59</v>
      </c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>
        <v>1</v>
      </c>
      <c r="I157" s="9"/>
      <c r="J157" s="11"/>
      <c r="K157" s="50">
        <v>39236</v>
      </c>
    </row>
    <row r="158" spans="1:11">
      <c r="A158" s="40"/>
      <c r="B158" s="20" t="s">
        <v>119</v>
      </c>
      <c r="C158" s="13">
        <v>1.25</v>
      </c>
      <c r="D158" s="39">
        <v>1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 t="s">
        <v>120</v>
      </c>
    </row>
    <row r="159" spans="1:11">
      <c r="A159" s="40"/>
      <c r="B159" s="20" t="s">
        <v>121</v>
      </c>
      <c r="C159" s="13"/>
      <c r="D159" s="39">
        <v>1.7650000000000001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>
      <c r="A160" s="40"/>
      <c r="B160" s="20" t="s">
        <v>68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>
        <v>3</v>
      </c>
      <c r="I160" s="9"/>
      <c r="J160" s="11"/>
      <c r="K160" s="20" t="s">
        <v>122</v>
      </c>
    </row>
    <row r="161" spans="1:11">
      <c r="A161" s="40">
        <f>EDATE(A157,1)</f>
        <v>39173</v>
      </c>
      <c r="B161" s="20" t="s">
        <v>106</v>
      </c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>
        <v>2</v>
      </c>
      <c r="I161" s="9"/>
      <c r="J161" s="11"/>
      <c r="K161" s="20" t="s">
        <v>123</v>
      </c>
    </row>
    <row r="162" spans="1:11">
      <c r="A162" s="40"/>
      <c r="B162" s="20" t="s">
        <v>59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1</v>
      </c>
      <c r="I162" s="9"/>
      <c r="J162" s="11"/>
      <c r="K162" s="20" t="s">
        <v>128</v>
      </c>
    </row>
    <row r="163" spans="1:11">
      <c r="A163" s="40"/>
      <c r="B163" s="20" t="s">
        <v>124</v>
      </c>
      <c r="C163" s="13">
        <v>1.25</v>
      </c>
      <c r="D163" s="39">
        <v>1.06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>
      <c r="A164" s="40">
        <f>EDATE(A161,1)</f>
        <v>39203</v>
      </c>
      <c r="B164" s="20" t="s">
        <v>129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 t="s">
        <v>130</v>
      </c>
    </row>
    <row r="165" spans="1:11">
      <c r="A165" s="40"/>
      <c r="B165" s="20" t="s">
        <v>126</v>
      </c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 t="s">
        <v>127</v>
      </c>
    </row>
    <row r="166" spans="1:11">
      <c r="A166" s="40"/>
      <c r="B166" s="20" t="s">
        <v>125</v>
      </c>
      <c r="C166" s="13">
        <v>1.25</v>
      </c>
      <c r="D166" s="39">
        <v>3.3000000000000015E-2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>
      <c r="A167" s="40">
        <f>EDATE(A164,1)</f>
        <v>39234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>
      <c r="A168" s="40">
        <f t="shared" ref="A168:A171" si="8">EDATE(A167,1)</f>
        <v>39264</v>
      </c>
      <c r="B168" s="20" t="s">
        <v>59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1</v>
      </c>
      <c r="I168" s="9"/>
      <c r="J168" s="11"/>
      <c r="K168" s="50">
        <v>39362</v>
      </c>
    </row>
    <row r="169" spans="1:11">
      <c r="A169" s="40"/>
      <c r="B169" s="20" t="s">
        <v>131</v>
      </c>
      <c r="C169" s="13">
        <v>1.25</v>
      </c>
      <c r="D169" s="39">
        <v>0.64600000000000002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>
      <c r="A170" s="40">
        <f>EDATE(A168,1)</f>
        <v>39295</v>
      </c>
      <c r="B170" s="20" t="s">
        <v>132</v>
      </c>
      <c r="C170" s="13">
        <v>1.25</v>
      </c>
      <c r="D170" s="39">
        <v>1.242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>
      <c r="A171" s="40">
        <f t="shared" si="8"/>
        <v>39326</v>
      </c>
      <c r="B171" s="20" t="s">
        <v>106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 t="s">
        <v>133</v>
      </c>
    </row>
    <row r="172" spans="1:11">
      <c r="A172" s="40"/>
      <c r="B172" s="20" t="s">
        <v>134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 t="s">
        <v>135</v>
      </c>
    </row>
    <row r="173" spans="1:11">
      <c r="A173" s="40"/>
      <c r="B173" s="20" t="s">
        <v>106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2</v>
      </c>
      <c r="I173" s="9"/>
      <c r="J173" s="11"/>
      <c r="K173" s="20" t="s">
        <v>136</v>
      </c>
    </row>
    <row r="174" spans="1:11">
      <c r="A174" s="40"/>
      <c r="B174" s="20" t="s">
        <v>137</v>
      </c>
      <c r="C174" s="13"/>
      <c r="D174" s="39">
        <v>0.91200000000000003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>
      <c r="A175" s="40"/>
      <c r="B175" s="20" t="s">
        <v>138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>
      <c r="A176" s="40"/>
      <c r="B176" s="20" t="s">
        <v>134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>
      <c r="A177" s="40">
        <f>EDATE(A171,1)</f>
        <v>39356</v>
      </c>
      <c r="B177" s="20" t="s">
        <v>59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>
        <v>1</v>
      </c>
      <c r="I177" s="9"/>
      <c r="J177" s="11"/>
      <c r="K177" s="50">
        <v>39212</v>
      </c>
    </row>
    <row r="178" spans="1:11">
      <c r="A178" s="40"/>
      <c r="B178" s="20" t="s">
        <v>139</v>
      </c>
      <c r="C178" s="13">
        <v>1.25</v>
      </c>
      <c r="D178" s="39">
        <v>0.85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50"/>
    </row>
    <row r="179" spans="1:11">
      <c r="A179" s="40">
        <f>EDATE(A177,1)</f>
        <v>39387</v>
      </c>
      <c r="B179" s="20" t="s">
        <v>59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>
        <v>1</v>
      </c>
      <c r="I179" s="9"/>
      <c r="J179" s="11"/>
      <c r="K179" s="53">
        <v>39362</v>
      </c>
    </row>
    <row r="180" spans="1:11">
      <c r="A180" s="40"/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>
      <c r="A181" s="40">
        <f>EDATE(A179,1)</f>
        <v>39417</v>
      </c>
      <c r="B181" s="20" t="s">
        <v>72</v>
      </c>
      <c r="C181" s="13"/>
      <c r="D181" s="39">
        <v>1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 t="s">
        <v>140</v>
      </c>
    </row>
    <row r="182" spans="1:11">
      <c r="A182" s="41"/>
      <c r="B182" s="15" t="s">
        <v>106</v>
      </c>
      <c r="C182" s="42"/>
      <c r="D182" s="43"/>
      <c r="E182" s="9"/>
      <c r="F182" s="15"/>
      <c r="G182" s="42" t="str">
        <f>IF(ISBLANK(Table1[[#This Row],[EARNED]]),"",Table1[[#This Row],[EARNED]])</f>
        <v/>
      </c>
      <c r="H182" s="43">
        <v>2</v>
      </c>
      <c r="I182" s="9"/>
      <c r="J182" s="12"/>
      <c r="K182" s="15" t="s">
        <v>141</v>
      </c>
    </row>
    <row r="183" spans="1:11">
      <c r="A183" s="40"/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>
      <c r="A184" s="48" t="s">
        <v>142</v>
      </c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>
      <c r="A185" s="40">
        <v>39448</v>
      </c>
      <c r="B185" s="20" t="s">
        <v>59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>
        <v>1</v>
      </c>
      <c r="I185" s="9"/>
      <c r="J185" s="11"/>
      <c r="K185" s="50">
        <v>39661</v>
      </c>
    </row>
    <row r="186" spans="1:11">
      <c r="A186" s="40"/>
      <c r="B186" s="20" t="s">
        <v>143</v>
      </c>
      <c r="C186" s="13">
        <v>1.25</v>
      </c>
      <c r="D186" s="39">
        <v>1.1020000000000001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>
      <c r="A187" s="40">
        <f>EDATE(A185,1)</f>
        <v>39479</v>
      </c>
      <c r="B187" s="20" t="s">
        <v>144</v>
      </c>
      <c r="C187" s="13">
        <v>1.25</v>
      </c>
      <c r="D187" s="39">
        <v>0.59199999999999997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>
      <c r="A188" s="40">
        <f t="shared" ref="A188:A197" si="9">EDATE(A187,1)</f>
        <v>39508</v>
      </c>
      <c r="B188" s="20" t="s">
        <v>68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>
        <v>3</v>
      </c>
      <c r="I188" s="9"/>
      <c r="J188" s="11"/>
      <c r="K188" s="20" t="s">
        <v>145</v>
      </c>
    </row>
    <row r="189" spans="1:11">
      <c r="A189" s="40"/>
      <c r="B189" s="20" t="s">
        <v>146</v>
      </c>
      <c r="C189" s="13">
        <v>1.25</v>
      </c>
      <c r="D189" s="39">
        <v>0.55200000000000005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>
      <c r="A190" s="40">
        <f>EDATE(A188,1)</f>
        <v>39539</v>
      </c>
      <c r="B190" s="20" t="s">
        <v>147</v>
      </c>
      <c r="C190" s="13">
        <v>1.25</v>
      </c>
      <c r="D190" s="39">
        <v>1.004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>
      <c r="A191" s="40">
        <f t="shared" si="9"/>
        <v>39569</v>
      </c>
      <c r="B191" s="20" t="s">
        <v>106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2</v>
      </c>
      <c r="I191" s="9"/>
      <c r="J191" s="11"/>
      <c r="K191" s="20" t="s">
        <v>148</v>
      </c>
    </row>
    <row r="192" spans="1:11">
      <c r="A192" s="40"/>
      <c r="B192" s="20" t="s">
        <v>68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3</v>
      </c>
      <c r="I192" s="9"/>
      <c r="J192" s="11"/>
      <c r="K192" s="20" t="s">
        <v>149</v>
      </c>
    </row>
    <row r="193" spans="1:11">
      <c r="A193" s="40"/>
      <c r="B193" s="20" t="s">
        <v>150</v>
      </c>
      <c r="C193" s="13">
        <v>1.25</v>
      </c>
      <c r="D193" s="39">
        <v>1.75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>
      <c r="A194" s="40">
        <f>EDATE(A191,1)</f>
        <v>39600</v>
      </c>
      <c r="B194" s="15" t="s">
        <v>59</v>
      </c>
      <c r="C194" s="13"/>
      <c r="D194" s="43"/>
      <c r="E194" s="54"/>
      <c r="F194" s="15"/>
      <c r="G194" s="42" t="str">
        <f>IF(ISBLANK(Table1[[#This Row],[EARNED]]),"",Table1[[#This Row],[EARNED]])</f>
        <v/>
      </c>
      <c r="H194" s="43">
        <v>1</v>
      </c>
      <c r="I194" s="54"/>
      <c r="J194" s="12"/>
      <c r="K194" s="15" t="s">
        <v>151</v>
      </c>
    </row>
    <row r="195" spans="1:11">
      <c r="A195" s="40"/>
      <c r="B195" s="20" t="s">
        <v>152</v>
      </c>
      <c r="C195" s="13">
        <v>1.25</v>
      </c>
      <c r="D195" s="39">
        <v>3.0369999999999999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>
      <c r="A196" s="40">
        <f>EDATE(A194,1)</f>
        <v>39630</v>
      </c>
      <c r="B196" s="20" t="s">
        <v>153</v>
      </c>
      <c r="C196" s="13">
        <v>1.25</v>
      </c>
      <c r="D196" s="39">
        <v>2.0150000000000001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>
      <c r="A197" s="40">
        <f t="shared" si="9"/>
        <v>39661</v>
      </c>
      <c r="B197" s="20" t="s">
        <v>73</v>
      </c>
      <c r="C197" s="13"/>
      <c r="D197" s="39">
        <v>2</v>
      </c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 t="s">
        <v>154</v>
      </c>
    </row>
    <row r="198" spans="1:11">
      <c r="A198" s="40"/>
      <c r="B198" s="20" t="s">
        <v>68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3</v>
      </c>
      <c r="I198" s="9"/>
      <c r="J198" s="11"/>
      <c r="K198" s="20" t="s">
        <v>155</v>
      </c>
    </row>
    <row r="199" spans="1:11">
      <c r="A199" s="40"/>
      <c r="B199" s="20" t="s">
        <v>156</v>
      </c>
      <c r="C199" s="13">
        <v>1.25</v>
      </c>
      <c r="D199" s="39">
        <v>2.4649999999999999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>
      <c r="A200" s="40">
        <f>EDATE(A197,1)</f>
        <v>39692</v>
      </c>
      <c r="B200" s="20" t="s">
        <v>134</v>
      </c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 t="s">
        <v>159</v>
      </c>
    </row>
    <row r="201" spans="1:11">
      <c r="A201" s="40"/>
      <c r="B201" s="20" t="s">
        <v>49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>
        <v>1.5</v>
      </c>
      <c r="I201" s="9"/>
      <c r="J201" s="11"/>
      <c r="K201" s="20" t="s">
        <v>158</v>
      </c>
    </row>
    <row r="202" spans="1:11">
      <c r="A202" s="40"/>
      <c r="B202" s="20" t="s">
        <v>157</v>
      </c>
      <c r="C202" s="13">
        <v>1.25</v>
      </c>
      <c r="D202" s="39">
        <v>2.1419999999999999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>
      <c r="A203" s="40">
        <f>EDATE(A200,1)</f>
        <v>39722</v>
      </c>
      <c r="B203" s="20" t="s">
        <v>59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1</v>
      </c>
      <c r="I203" s="9"/>
      <c r="J203" s="11"/>
      <c r="K203" s="20" t="s">
        <v>160</v>
      </c>
    </row>
    <row r="204" spans="1:11">
      <c r="A204" s="40"/>
      <c r="B204" s="20" t="s">
        <v>161</v>
      </c>
      <c r="C204" s="13">
        <v>1.25</v>
      </c>
      <c r="D204" s="39">
        <v>2.681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>
      <c r="A205" s="40">
        <f>EDATE(A203,1)</f>
        <v>39753</v>
      </c>
      <c r="B205" s="20" t="s">
        <v>68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3</v>
      </c>
      <c r="I205" s="9"/>
      <c r="J205" s="11"/>
      <c r="K205" s="20" t="s">
        <v>163</v>
      </c>
    </row>
    <row r="206" spans="1:11">
      <c r="A206" s="40"/>
      <c r="B206" s="20" t="s">
        <v>164</v>
      </c>
      <c r="C206" s="13">
        <v>1.25</v>
      </c>
      <c r="D206" s="39">
        <v>0.88500000000000001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>
      <c r="A207" s="40">
        <f>EDATE(A205,1)</f>
        <v>39783</v>
      </c>
      <c r="B207" s="20" t="s">
        <v>165</v>
      </c>
      <c r="C207" s="13">
        <v>1.25</v>
      </c>
      <c r="D207" s="39">
        <v>3.4710000000000001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>
      <c r="A208" s="40"/>
      <c r="B208" s="20" t="s">
        <v>85</v>
      </c>
      <c r="C208" s="13"/>
      <c r="D208" s="39">
        <v>3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>
      <c r="A209" s="48" t="s">
        <v>166</v>
      </c>
      <c r="B209" s="20"/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>
      <c r="A210" s="40">
        <v>39814</v>
      </c>
      <c r="B210" s="20" t="s">
        <v>59</v>
      </c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>
        <v>1</v>
      </c>
      <c r="I210" s="9"/>
      <c r="J210" s="11"/>
      <c r="K210" s="50">
        <v>40057</v>
      </c>
    </row>
    <row r="211" spans="1:11">
      <c r="A211" s="40"/>
      <c r="B211" s="20" t="s">
        <v>59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 t="s">
        <v>167</v>
      </c>
    </row>
    <row r="212" spans="1:11">
      <c r="A212" s="40"/>
      <c r="B212" s="20" t="s">
        <v>168</v>
      </c>
      <c r="C212" s="13">
        <v>1.25</v>
      </c>
      <c r="D212" s="39">
        <v>2.794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>
      <c r="A213" s="40">
        <f>EDATE(A210,1)</f>
        <v>39845</v>
      </c>
      <c r="B213" s="20" t="s">
        <v>170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>
        <v>2.5</v>
      </c>
      <c r="I213" s="9"/>
      <c r="J213" s="11"/>
      <c r="K213" s="20" t="s">
        <v>171</v>
      </c>
    </row>
    <row r="214" spans="1:11">
      <c r="A214" s="40"/>
      <c r="B214" s="20" t="s">
        <v>169</v>
      </c>
      <c r="C214" s="13">
        <v>1.25</v>
      </c>
      <c r="D214" s="39">
        <v>1.45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>
      <c r="A215" s="40">
        <f>EDATE(A213,1)</f>
        <v>39873</v>
      </c>
      <c r="B215" s="20" t="s">
        <v>59</v>
      </c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>
        <v>1</v>
      </c>
      <c r="I215" s="9"/>
      <c r="J215" s="11"/>
      <c r="K215" s="50">
        <v>40089</v>
      </c>
    </row>
    <row r="216" spans="1:11">
      <c r="A216" s="40"/>
      <c r="B216" s="20" t="s">
        <v>172</v>
      </c>
      <c r="C216" s="13">
        <v>1.25</v>
      </c>
      <c r="D216" s="39">
        <v>2.633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>
      <c r="A217" s="40">
        <f>EDATE(A215,1)</f>
        <v>39904</v>
      </c>
      <c r="B217" s="20" t="s">
        <v>59</v>
      </c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>
        <v>1</v>
      </c>
      <c r="I217" s="9"/>
      <c r="J217" s="11"/>
      <c r="K217" s="50">
        <v>39817</v>
      </c>
    </row>
    <row r="218" spans="1:11">
      <c r="A218" s="40"/>
      <c r="B218" s="20" t="s">
        <v>106</v>
      </c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>
        <v>2</v>
      </c>
      <c r="I218" s="9"/>
      <c r="J218" s="11"/>
      <c r="K218" s="20" t="s">
        <v>174</v>
      </c>
    </row>
    <row r="219" spans="1:11">
      <c r="A219" s="40"/>
      <c r="B219" s="20" t="s">
        <v>162</v>
      </c>
      <c r="C219" s="13">
        <v>1.25</v>
      </c>
      <c r="D219" s="39">
        <v>2.3940000000000001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>
      <c r="A220" s="40">
        <f>EDATE(A217,1)</f>
        <v>39934</v>
      </c>
      <c r="B220" s="20" t="s">
        <v>106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>
        <v>2</v>
      </c>
      <c r="I220" s="9"/>
      <c r="J220" s="11"/>
      <c r="K220" s="20" t="s">
        <v>175</v>
      </c>
    </row>
    <row r="221" spans="1:11">
      <c r="A221" s="40"/>
      <c r="B221" s="20" t="s">
        <v>59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1</v>
      </c>
      <c r="I221" s="9"/>
      <c r="J221" s="11"/>
      <c r="K221" s="20" t="s">
        <v>176</v>
      </c>
    </row>
    <row r="222" spans="1:11">
      <c r="A222" s="40"/>
      <c r="B222" s="20" t="s">
        <v>173</v>
      </c>
      <c r="C222" s="13">
        <v>1.25</v>
      </c>
      <c r="D222" s="39">
        <v>2.1440000000000001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>
      <c r="A223" s="40">
        <f>EDATE(A220,1)</f>
        <v>39965</v>
      </c>
      <c r="B223" s="20" t="s">
        <v>59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>
        <v>1</v>
      </c>
      <c r="I223" s="9"/>
      <c r="J223" s="11"/>
      <c r="K223" s="50">
        <v>39850</v>
      </c>
    </row>
    <row r="224" spans="1:11">
      <c r="A224" s="40"/>
      <c r="B224" s="20" t="s">
        <v>177</v>
      </c>
      <c r="C224" s="13">
        <v>1.25</v>
      </c>
      <c r="D224" s="39">
        <v>0.498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>
      <c r="A225" s="40">
        <f>EDATE(A223,1)</f>
        <v>39995</v>
      </c>
      <c r="B225" s="20" t="s">
        <v>59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1</v>
      </c>
      <c r="I225" s="9"/>
      <c r="J225" s="11"/>
      <c r="K225" s="50">
        <v>39971</v>
      </c>
    </row>
    <row r="226" spans="1:11">
      <c r="A226" s="40"/>
      <c r="B226" s="20" t="s">
        <v>178</v>
      </c>
      <c r="C226" s="13">
        <v>1.25</v>
      </c>
      <c r="D226" s="39">
        <v>2.3580000000000001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>
      <c r="A227" s="40">
        <f>EDATE(A225,1)</f>
        <v>40026</v>
      </c>
      <c r="B227" s="20" t="s">
        <v>179</v>
      </c>
      <c r="C227" s="13">
        <v>1.25</v>
      </c>
      <c r="D227" s="39">
        <v>2.4039999999999999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>
      <c r="A228" s="40">
        <f t="shared" ref="A228" si="10">EDATE(A227,1)</f>
        <v>40057</v>
      </c>
      <c r="B228" s="20" t="s">
        <v>134</v>
      </c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 t="s">
        <v>182</v>
      </c>
    </row>
    <row r="229" spans="1:11">
      <c r="A229" s="40"/>
      <c r="B229" s="20" t="s">
        <v>134</v>
      </c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 t="s">
        <v>181</v>
      </c>
    </row>
    <row r="230" spans="1:11">
      <c r="A230" s="40"/>
      <c r="B230" s="20" t="s">
        <v>180</v>
      </c>
      <c r="C230" s="13">
        <v>1.25</v>
      </c>
      <c r="D230" s="39">
        <v>0.51700000000000002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>
      <c r="A231" s="40">
        <f>EDATE(A228,1)</f>
        <v>40087</v>
      </c>
      <c r="B231" s="20" t="s">
        <v>59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1</v>
      </c>
      <c r="I231" s="9"/>
      <c r="J231" s="11"/>
      <c r="K231" s="50">
        <v>39854</v>
      </c>
    </row>
    <row r="232" spans="1:11">
      <c r="A232" s="40"/>
      <c r="B232" s="20" t="s">
        <v>170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2.5</v>
      </c>
      <c r="I232" s="9"/>
      <c r="J232" s="11"/>
      <c r="K232" s="20" t="s">
        <v>184</v>
      </c>
    </row>
    <row r="233" spans="1:11">
      <c r="A233" s="40"/>
      <c r="B233" s="20" t="s">
        <v>183</v>
      </c>
      <c r="C233" s="13">
        <v>1.25</v>
      </c>
      <c r="D233" s="39">
        <v>0.8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>
      <c r="A234" s="40">
        <f>EDATE(A231,1)</f>
        <v>40118</v>
      </c>
      <c r="B234" s="20" t="s">
        <v>59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1</v>
      </c>
      <c r="I234" s="9"/>
      <c r="J234" s="11"/>
      <c r="K234" s="50">
        <v>40036</v>
      </c>
    </row>
    <row r="235" spans="1:11">
      <c r="A235" s="40"/>
      <c r="B235" s="20" t="s">
        <v>185</v>
      </c>
      <c r="C235" s="13">
        <v>1.25</v>
      </c>
      <c r="D235" s="39">
        <v>1.8959999999999999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>
      <c r="A236" s="40">
        <f>EDATE(A234,1)</f>
        <v>40148</v>
      </c>
      <c r="B236" s="20" t="s">
        <v>106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>
        <v>2</v>
      </c>
      <c r="I236" s="9"/>
      <c r="J236" s="11"/>
      <c r="K236" s="20" t="s">
        <v>186</v>
      </c>
    </row>
    <row r="237" spans="1:11">
      <c r="A237" s="40"/>
      <c r="B237" s="20" t="s">
        <v>79</v>
      </c>
      <c r="C237" s="13">
        <v>1.25</v>
      </c>
      <c r="D237" s="39">
        <v>5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>
      <c r="A238" s="40"/>
      <c r="B238" s="20" t="s">
        <v>187</v>
      </c>
      <c r="C238" s="13"/>
      <c r="D238" s="39">
        <v>1.2869999999999999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>
      <c r="A239" s="48" t="s">
        <v>188</v>
      </c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>
      <c r="A240" s="40">
        <v>40179</v>
      </c>
      <c r="B240" s="20" t="s">
        <v>106</v>
      </c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>
        <v>2</v>
      </c>
      <c r="I240" s="9"/>
      <c r="J240" s="11"/>
      <c r="K240" s="20" t="s">
        <v>189</v>
      </c>
    </row>
    <row r="241" spans="1:11">
      <c r="A241" s="40"/>
      <c r="B241" s="20" t="s">
        <v>190</v>
      </c>
      <c r="C241" s="13">
        <v>1.25</v>
      </c>
      <c r="D241" s="39">
        <v>0.91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>
      <c r="A242" s="40">
        <f>EDATE(A240,1)</f>
        <v>40210</v>
      </c>
      <c r="B242" s="20" t="s">
        <v>59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>
        <v>1</v>
      </c>
      <c r="I242" s="9"/>
      <c r="J242" s="11"/>
      <c r="K242" s="20" t="s">
        <v>191</v>
      </c>
    </row>
    <row r="243" spans="1:11">
      <c r="A243" s="40"/>
      <c r="B243" s="20" t="s">
        <v>192</v>
      </c>
      <c r="C243" s="13">
        <v>1.25</v>
      </c>
      <c r="D243" s="39">
        <v>9.4E-2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>
      <c r="A244" s="40">
        <f>EDATE(A242,1)</f>
        <v>40238</v>
      </c>
      <c r="B244" s="20" t="s">
        <v>180</v>
      </c>
      <c r="C244" s="13">
        <v>1.25</v>
      </c>
      <c r="D244" s="39">
        <v>1.7000000000000001E-2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>
      <c r="A245" s="40">
        <f t="shared" ref="A245:A255" si="11">EDATE(A244,1)</f>
        <v>40269</v>
      </c>
      <c r="B245" s="20" t="s">
        <v>59</v>
      </c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>
        <v>1</v>
      </c>
      <c r="I245" s="9"/>
      <c r="J245" s="11"/>
      <c r="K245" s="20" t="s">
        <v>193</v>
      </c>
    </row>
    <row r="246" spans="1:11">
      <c r="A246" s="40"/>
      <c r="B246" s="20" t="s">
        <v>194</v>
      </c>
      <c r="C246" s="13">
        <v>1.25</v>
      </c>
      <c r="D246" s="39">
        <v>4.8000000000000008E-2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>
      <c r="A247" s="40">
        <f>EDATE(A245,1)</f>
        <v>40299</v>
      </c>
      <c r="B247" s="20" t="s">
        <v>195</v>
      </c>
      <c r="C247" s="13">
        <v>1.25</v>
      </c>
      <c r="D247" s="39">
        <v>0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>
      <c r="A248" s="40">
        <f t="shared" si="11"/>
        <v>40330</v>
      </c>
      <c r="B248" s="15" t="s">
        <v>59</v>
      </c>
      <c r="C248" s="13"/>
      <c r="D248" s="43"/>
      <c r="E248" s="54"/>
      <c r="F248" s="15"/>
      <c r="G248" s="42" t="str">
        <f>IF(ISBLANK(Table1[[#This Row],[EARNED]]),"",Table1[[#This Row],[EARNED]])</f>
        <v/>
      </c>
      <c r="H248" s="43">
        <v>1</v>
      </c>
      <c r="I248" s="54"/>
      <c r="J248" s="12"/>
      <c r="K248" s="55">
        <v>40487</v>
      </c>
    </row>
    <row r="249" spans="1:11">
      <c r="A249" s="40"/>
      <c r="B249" s="20" t="s">
        <v>196</v>
      </c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 t="s">
        <v>197</v>
      </c>
    </row>
    <row r="250" spans="1:11">
      <c r="A250" s="40"/>
      <c r="B250" s="20" t="s">
        <v>198</v>
      </c>
      <c r="C250" s="13">
        <v>1.25</v>
      </c>
      <c r="D250" s="39">
        <v>1.119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>
      <c r="A251" s="40">
        <f>EDATE(A248,1)</f>
        <v>40360</v>
      </c>
      <c r="B251" s="20" t="s">
        <v>59</v>
      </c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>
        <v>1</v>
      </c>
      <c r="I251" s="9"/>
      <c r="J251" s="11"/>
      <c r="K251" s="20" t="s">
        <v>199</v>
      </c>
    </row>
    <row r="252" spans="1:11">
      <c r="A252" s="40"/>
      <c r="B252" s="20" t="s">
        <v>59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1</v>
      </c>
      <c r="I252" s="9"/>
      <c r="J252" s="11"/>
      <c r="K252" s="20" t="s">
        <v>200</v>
      </c>
    </row>
    <row r="253" spans="1:11">
      <c r="A253" s="40"/>
      <c r="B253" s="20" t="s">
        <v>201</v>
      </c>
      <c r="C253" s="13">
        <v>1.25</v>
      </c>
      <c r="D253" s="39">
        <v>2.9000000000000012E-2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>
      <c r="A254" s="40">
        <f>EDATE(A251,1)</f>
        <v>40391</v>
      </c>
      <c r="B254" s="20" t="s">
        <v>202</v>
      </c>
      <c r="C254" s="13">
        <v>1.25</v>
      </c>
      <c r="D254" s="39">
        <v>1.0900000000000001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>
      <c r="A255" s="40">
        <f t="shared" si="11"/>
        <v>40422</v>
      </c>
      <c r="B255" s="20" t="s">
        <v>134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 t="s">
        <v>203</v>
      </c>
    </row>
    <row r="256" spans="1:11">
      <c r="A256" s="40"/>
      <c r="B256" s="20" t="s">
        <v>119</v>
      </c>
      <c r="C256" s="13"/>
      <c r="D256" s="39">
        <v>1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50">
        <v>40308</v>
      </c>
    </row>
    <row r="257" spans="1:11">
      <c r="A257" s="40"/>
      <c r="B257" s="20" t="s">
        <v>59</v>
      </c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>
        <v>1</v>
      </c>
      <c r="I257" s="9"/>
      <c r="J257" s="11"/>
      <c r="K257" s="50" t="s">
        <v>205</v>
      </c>
    </row>
    <row r="258" spans="1:11">
      <c r="A258" s="40"/>
      <c r="B258" s="20" t="s">
        <v>204</v>
      </c>
      <c r="C258" s="13">
        <v>1.25</v>
      </c>
      <c r="D258" s="39">
        <v>4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>
      <c r="A259" s="40">
        <f>EDATE(A255,1)</f>
        <v>40452</v>
      </c>
      <c r="B259" s="20" t="s">
        <v>59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>
        <v>1</v>
      </c>
      <c r="I259" s="9"/>
      <c r="J259" s="11"/>
      <c r="K259" s="20"/>
    </row>
    <row r="260" spans="1:11">
      <c r="A260" s="40"/>
      <c r="B260" s="20" t="s">
        <v>206</v>
      </c>
      <c r="C260" s="13">
        <v>1.25</v>
      </c>
      <c r="D260" s="39">
        <v>1.4999999999999999E-2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>
      <c r="A261" s="40">
        <f>EDATE(A259,1)</f>
        <v>40483</v>
      </c>
      <c r="B261" s="20" t="s">
        <v>207</v>
      </c>
      <c r="C261" s="13"/>
      <c r="D261" s="39">
        <v>4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 t="s">
        <v>208</v>
      </c>
    </row>
    <row r="262" spans="1:11">
      <c r="A262" s="40"/>
      <c r="B262" s="20" t="s">
        <v>209</v>
      </c>
      <c r="C262" s="13">
        <v>1.25</v>
      </c>
      <c r="D262" s="39">
        <v>4.8000000000000008E-2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>
      <c r="A263" s="40">
        <f>EDATE(A261,1)</f>
        <v>40513</v>
      </c>
      <c r="B263" s="20" t="s">
        <v>210</v>
      </c>
      <c r="C263" s="13">
        <v>1.25</v>
      </c>
      <c r="D263" s="39">
        <v>0.17500000000000002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>
      <c r="A264" s="48" t="s">
        <v>211</v>
      </c>
      <c r="B264" s="20"/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>
      <c r="A265" s="40">
        <v>40544</v>
      </c>
      <c r="B265" s="20" t="s">
        <v>212</v>
      </c>
      <c r="C265" s="13">
        <v>1.25</v>
      </c>
      <c r="D265" s="39">
        <v>1.0940000000000001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>
      <c r="A266" s="40">
        <f>EDATE(A265,1)</f>
        <v>40575</v>
      </c>
      <c r="B266" s="20" t="s">
        <v>59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>
        <v>1</v>
      </c>
      <c r="I266" s="9"/>
      <c r="J266" s="11"/>
      <c r="K266" s="50">
        <v>40757</v>
      </c>
    </row>
    <row r="267" spans="1:11">
      <c r="A267" s="40"/>
      <c r="B267" s="20" t="s">
        <v>213</v>
      </c>
      <c r="C267" s="13">
        <v>1.25</v>
      </c>
      <c r="D267" s="39">
        <v>1.9000000000000003E-2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>
      <c r="A268" s="40">
        <f>EDATE(A266,1)</f>
        <v>40603</v>
      </c>
      <c r="B268" s="20" t="s">
        <v>49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>
        <v>1.5</v>
      </c>
      <c r="I268" s="9"/>
      <c r="J268" s="11"/>
      <c r="K268" s="20" t="s">
        <v>214</v>
      </c>
    </row>
    <row r="269" spans="1:11">
      <c r="A269" s="40"/>
      <c r="B269" s="20" t="s">
        <v>134</v>
      </c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 t="s">
        <v>215</v>
      </c>
    </row>
    <row r="270" spans="1:11">
      <c r="A270" s="40"/>
      <c r="B270" s="20" t="s">
        <v>216</v>
      </c>
      <c r="C270" s="13">
        <v>1.25</v>
      </c>
      <c r="D270" s="39">
        <v>0.52500000000000002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>
      <c r="A271" s="40">
        <f>EDATE(A268,1)</f>
        <v>40634</v>
      </c>
      <c r="B271" s="20" t="s">
        <v>217</v>
      </c>
      <c r="C271" s="13">
        <v>1.25</v>
      </c>
      <c r="D271" s="39">
        <v>0.51700000000000002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>
      <c r="A272" s="40">
        <f t="shared" ref="A272:A285" si="12">EDATE(A271,1)</f>
        <v>40664</v>
      </c>
      <c r="B272" s="20" t="s">
        <v>59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1</v>
      </c>
      <c r="I272" s="9"/>
      <c r="J272" s="11"/>
      <c r="K272" s="50">
        <v>40852</v>
      </c>
    </row>
    <row r="273" spans="1:11">
      <c r="A273" s="40"/>
      <c r="B273" s="20" t="s">
        <v>58</v>
      </c>
      <c r="C273" s="13">
        <v>1.25</v>
      </c>
      <c r="D273" s="39">
        <v>0.04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>
      <c r="A274" s="40">
        <f>EDATE(A272,1)</f>
        <v>40695</v>
      </c>
      <c r="B274" s="20" t="s">
        <v>218</v>
      </c>
      <c r="C274" s="13">
        <v>1.25</v>
      </c>
      <c r="D274" s="39">
        <v>0.14400000000000002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>
      <c r="A275" s="40">
        <f t="shared" si="12"/>
        <v>40725</v>
      </c>
      <c r="B275" s="20" t="s">
        <v>59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>
        <v>1</v>
      </c>
      <c r="I275" s="9"/>
      <c r="J275" s="11"/>
      <c r="K275" s="20" t="s">
        <v>219</v>
      </c>
    </row>
    <row r="276" spans="1:11">
      <c r="A276" s="40"/>
      <c r="B276" s="20" t="s">
        <v>220</v>
      </c>
      <c r="C276" s="13">
        <v>1.25</v>
      </c>
      <c r="D276" s="39">
        <v>0.13100000000000001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>
      <c r="A277" s="40">
        <f>EDATE(A275,1)</f>
        <v>40756</v>
      </c>
      <c r="B277" s="20" t="s">
        <v>221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>
        <v>4</v>
      </c>
      <c r="I277" s="9"/>
      <c r="J277" s="11"/>
      <c r="K277" s="20" t="s">
        <v>222</v>
      </c>
    </row>
    <row r="278" spans="1:11">
      <c r="A278" s="40"/>
      <c r="B278" s="20" t="s">
        <v>223</v>
      </c>
      <c r="C278" s="13">
        <v>1.25</v>
      </c>
      <c r="D278" s="39">
        <v>1.115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>
      <c r="A279" s="40">
        <f>EDATE(A277,1)</f>
        <v>40787</v>
      </c>
      <c r="B279" s="20" t="s">
        <v>134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 t="s">
        <v>224</v>
      </c>
    </row>
    <row r="280" spans="1:11">
      <c r="A280" s="40"/>
      <c r="B280" s="20" t="s">
        <v>195</v>
      </c>
      <c r="C280" s="13">
        <v>1.25</v>
      </c>
      <c r="D280" s="39">
        <v>0.625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>
      <c r="A281" s="40">
        <f>EDATE(A279,1)</f>
        <v>40817</v>
      </c>
      <c r="B281" s="20" t="s">
        <v>66</v>
      </c>
      <c r="C281" s="13"/>
      <c r="D281" s="39">
        <v>2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 t="s">
        <v>225</v>
      </c>
    </row>
    <row r="282" spans="1:11">
      <c r="A282" s="40"/>
      <c r="B282" s="20" t="s">
        <v>59</v>
      </c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>
        <v>1</v>
      </c>
      <c r="I282" s="9"/>
      <c r="J282" s="11"/>
      <c r="K282" s="20" t="s">
        <v>226</v>
      </c>
    </row>
    <row r="283" spans="1:11">
      <c r="A283" s="40"/>
      <c r="B283" s="20" t="s">
        <v>227</v>
      </c>
      <c r="C283" s="13">
        <v>1.25</v>
      </c>
      <c r="D283" s="39">
        <v>1.0149999999999999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>
      <c r="A284" s="40">
        <f>EDATE(A281,1)</f>
        <v>40848</v>
      </c>
      <c r="B284" s="20" t="s">
        <v>228</v>
      </c>
      <c r="C284" s="13">
        <v>1.25</v>
      </c>
      <c r="D284" s="39">
        <v>0.11900000000000001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>
      <c r="A285" s="40">
        <f t="shared" si="12"/>
        <v>40878</v>
      </c>
      <c r="B285" s="20" t="s">
        <v>106</v>
      </c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>
        <v>2</v>
      </c>
      <c r="I285" s="9"/>
      <c r="J285" s="11"/>
      <c r="K285" s="20" t="s">
        <v>229</v>
      </c>
    </row>
    <row r="286" spans="1:11">
      <c r="A286" s="40"/>
      <c r="B286" s="20" t="s">
        <v>59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>
        <v>1</v>
      </c>
      <c r="I286" s="9"/>
      <c r="J286" s="11"/>
      <c r="K286" s="20" t="s">
        <v>230</v>
      </c>
    </row>
    <row r="287" spans="1:11">
      <c r="A287" s="40"/>
      <c r="B287" s="20" t="s">
        <v>231</v>
      </c>
      <c r="C287" s="13">
        <v>1.25</v>
      </c>
      <c r="D287" s="39">
        <v>0.61899999999999999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>
      <c r="A288" s="48" t="s">
        <v>232</v>
      </c>
      <c r="B288" s="20"/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>
      <c r="A289" s="40">
        <v>40909</v>
      </c>
      <c r="B289" s="20" t="s">
        <v>119</v>
      </c>
      <c r="C289" s="13">
        <v>1.25</v>
      </c>
      <c r="D289" s="39">
        <v>1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50">
        <v>41061</v>
      </c>
    </row>
    <row r="290" spans="1:11">
      <c r="A290" s="40"/>
      <c r="B290" s="20" t="s">
        <v>233</v>
      </c>
      <c r="C290" s="13"/>
      <c r="D290" s="39">
        <v>0.26700000000000002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>
      <c r="A291" s="40">
        <f>EDATE(A289,1)</f>
        <v>40940</v>
      </c>
      <c r="B291" s="20" t="s">
        <v>119</v>
      </c>
      <c r="C291" s="13"/>
      <c r="D291" s="39">
        <v>1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 t="s">
        <v>234</v>
      </c>
    </row>
    <row r="292" spans="1:11">
      <c r="A292" s="40"/>
      <c r="B292" s="20" t="s">
        <v>134</v>
      </c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 t="s">
        <v>235</v>
      </c>
    </row>
    <row r="293" spans="1:11">
      <c r="A293" s="40"/>
      <c r="B293" s="20" t="s">
        <v>236</v>
      </c>
      <c r="C293" s="13">
        <v>1.25</v>
      </c>
      <c r="D293" s="39">
        <v>2.4369999999999998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>
      <c r="A294" s="40">
        <f>EDATE(A291,1)</f>
        <v>40969</v>
      </c>
      <c r="B294" s="20" t="s">
        <v>119</v>
      </c>
      <c r="C294" s="13"/>
      <c r="D294" s="39">
        <v>1</v>
      </c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 t="s">
        <v>237</v>
      </c>
    </row>
    <row r="295" spans="1:11">
      <c r="A295" s="40"/>
      <c r="B295" s="20" t="s">
        <v>59</v>
      </c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>
        <v>1</v>
      </c>
      <c r="I295" s="9"/>
      <c r="J295" s="11"/>
      <c r="K295" s="20"/>
    </row>
    <row r="296" spans="1:11">
      <c r="A296" s="40"/>
      <c r="B296" s="20" t="s">
        <v>238</v>
      </c>
      <c r="C296" s="13">
        <v>1.25</v>
      </c>
      <c r="D296" s="39">
        <v>0.97299999999999998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>
      <c r="A297" s="40">
        <f>EDATE(A294,1)</f>
        <v>41000</v>
      </c>
      <c r="B297" s="20" t="s">
        <v>239</v>
      </c>
      <c r="C297" s="13">
        <v>1.25</v>
      </c>
      <c r="D297" s="39">
        <v>0.49199999999999999</v>
      </c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>
      <c r="A298" s="40">
        <f t="shared" ref="A298:A304" si="13">EDATE(A297,1)</f>
        <v>41030</v>
      </c>
      <c r="B298" s="20" t="s">
        <v>134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 t="s">
        <v>240</v>
      </c>
    </row>
    <row r="299" spans="1:11">
      <c r="A299" s="40"/>
      <c r="B299" s="20" t="s">
        <v>106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2</v>
      </c>
      <c r="I299" s="9"/>
      <c r="J299" s="11"/>
      <c r="K299" s="20" t="s">
        <v>241</v>
      </c>
    </row>
    <row r="300" spans="1:11">
      <c r="A300" s="40"/>
      <c r="B300" s="20" t="s">
        <v>242</v>
      </c>
      <c r="C300" s="13">
        <v>1.25</v>
      </c>
      <c r="D300" s="39">
        <v>0.58499999999999996</v>
      </c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>
      <c r="A301" s="40">
        <f>EDATE(A298,1)</f>
        <v>41061</v>
      </c>
      <c r="B301" s="20" t="s">
        <v>94</v>
      </c>
      <c r="C301" s="13">
        <v>1.25</v>
      </c>
      <c r="D301" s="39">
        <v>5.6000000000000015E-2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>
      <c r="A302" s="40">
        <f t="shared" si="13"/>
        <v>41091</v>
      </c>
      <c r="B302" s="20" t="s">
        <v>243</v>
      </c>
      <c r="C302" s="13">
        <v>1.25</v>
      </c>
      <c r="D302" s="39">
        <v>9.6000000000000002E-2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>
      <c r="A303" s="40">
        <f t="shared" si="13"/>
        <v>41122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>
      <c r="A304" s="40">
        <f t="shared" si="13"/>
        <v>41153</v>
      </c>
      <c r="B304" s="20" t="s">
        <v>59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1</v>
      </c>
      <c r="I304" s="9"/>
      <c r="J304" s="11"/>
      <c r="K304" s="50">
        <v>41008</v>
      </c>
    </row>
    <row r="305" spans="1:11">
      <c r="A305" s="40"/>
      <c r="B305" s="20" t="s">
        <v>134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 t="s">
        <v>244</v>
      </c>
    </row>
    <row r="306" spans="1:11">
      <c r="A306" s="40"/>
      <c r="B306" s="20" t="s">
        <v>119</v>
      </c>
      <c r="C306" s="13"/>
      <c r="D306" s="39">
        <v>1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50">
        <v>41039</v>
      </c>
    </row>
    <row r="307" spans="1:11">
      <c r="A307" s="40"/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>
      <c r="A308" s="40">
        <f>EDATE(A304,1)</f>
        <v>41183</v>
      </c>
      <c r="B308" s="20" t="s">
        <v>85</v>
      </c>
      <c r="C308" s="13"/>
      <c r="D308" s="39">
        <v>3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 t="s">
        <v>245</v>
      </c>
    </row>
    <row r="309" spans="1:11">
      <c r="A309" s="40"/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>
      <c r="A310" s="40">
        <f>EDATE(A308,1)</f>
        <v>41214</v>
      </c>
      <c r="B310" s="20" t="s">
        <v>68</v>
      </c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>
        <v>3</v>
      </c>
      <c r="I310" s="9"/>
      <c r="J310" s="11"/>
      <c r="K310" s="20" t="s">
        <v>246</v>
      </c>
    </row>
    <row r="311" spans="1:11">
      <c r="A311" s="40"/>
      <c r="B311" s="20" t="s">
        <v>97</v>
      </c>
      <c r="C311" s="13">
        <v>1.25</v>
      </c>
      <c r="D311" s="39">
        <v>0.5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>
      <c r="A312" s="40">
        <f>EDATE(A310,1)</f>
        <v>41244</v>
      </c>
      <c r="B312" s="20" t="s">
        <v>59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1</v>
      </c>
      <c r="I312" s="9"/>
      <c r="J312" s="11"/>
      <c r="K312" s="20" t="s">
        <v>247</v>
      </c>
    </row>
    <row r="313" spans="1:11">
      <c r="A313" s="40"/>
      <c r="B313" s="20" t="s">
        <v>212</v>
      </c>
      <c r="C313" s="13">
        <v>1.25</v>
      </c>
      <c r="D313" s="39">
        <v>1.0940000000000001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>
      <c r="A314" s="48" t="s">
        <v>248</v>
      </c>
      <c r="B314" s="20"/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>
      <c r="A315" s="40">
        <v>41275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>
        <v>1</v>
      </c>
      <c r="I315" s="9"/>
      <c r="J315" s="11"/>
      <c r="K315" s="20"/>
    </row>
    <row r="316" spans="1:11">
      <c r="A316" s="40">
        <f>EDATE(A315,1)</f>
        <v>41306</v>
      </c>
      <c r="B316" s="20" t="s">
        <v>196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 t="s">
        <v>249</v>
      </c>
    </row>
    <row r="317" spans="1:11">
      <c r="A317" s="40"/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>
      <c r="A318" s="40">
        <f>EDATE(A316,1)</f>
        <v>41334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>
      <c r="A319" s="40">
        <f t="shared" ref="A319:A327" si="14">EDATE(A318,1)</f>
        <v>41365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>
      <c r="A320" s="40">
        <f t="shared" si="14"/>
        <v>41395</v>
      </c>
      <c r="B320" s="20" t="s">
        <v>59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1</v>
      </c>
      <c r="I320" s="9"/>
      <c r="J320" s="11"/>
      <c r="K320" s="53">
        <v>41365</v>
      </c>
    </row>
    <row r="321" spans="1:11">
      <c r="A321" s="40"/>
      <c r="B321" s="20" t="s">
        <v>119</v>
      </c>
      <c r="C321" s="13"/>
      <c r="D321" s="39">
        <v>1</v>
      </c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50">
        <v>41491</v>
      </c>
    </row>
    <row r="322" spans="1:11">
      <c r="A322" s="40"/>
      <c r="B322" s="20" t="s">
        <v>59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1</v>
      </c>
      <c r="I322" s="9"/>
      <c r="J322" s="11"/>
      <c r="K322" s="20"/>
    </row>
    <row r="323" spans="1:11">
      <c r="A323" s="40">
        <f>EDATE(A320,1)</f>
        <v>41426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>
      <c r="A324" s="40">
        <f t="shared" si="14"/>
        <v>41456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>
      <c r="A325" s="40">
        <f t="shared" si="14"/>
        <v>41487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>
      <c r="A326" s="40">
        <f t="shared" si="14"/>
        <v>41518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>
      <c r="A327" s="40">
        <f t="shared" si="14"/>
        <v>41548</v>
      </c>
      <c r="B327" s="20" t="s">
        <v>221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>
        <v>4</v>
      </c>
      <c r="I327" s="9"/>
      <c r="J327" s="11"/>
      <c r="K327" s="20" t="s">
        <v>250</v>
      </c>
    </row>
    <row r="328" spans="1:11">
      <c r="A328" s="40"/>
      <c r="B328" s="20" t="s">
        <v>85</v>
      </c>
      <c r="C328" s="13"/>
      <c r="D328" s="39">
        <v>3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 t="s">
        <v>251</v>
      </c>
    </row>
    <row r="329" spans="1:11">
      <c r="A329" s="40"/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>
      <c r="A330" s="40">
        <f>EDATE(A327,1)</f>
        <v>41579</v>
      </c>
      <c r="B330" s="20" t="s">
        <v>97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>
      <c r="A331" s="40">
        <f>EDATE(A330,1)</f>
        <v>41609</v>
      </c>
      <c r="B331" s="20" t="s">
        <v>119</v>
      </c>
      <c r="C331" s="13">
        <v>1.25</v>
      </c>
      <c r="D331" s="39">
        <v>1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>
      <c r="A332" s="40"/>
      <c r="B332" s="20" t="s">
        <v>252</v>
      </c>
      <c r="C332" s="13"/>
      <c r="D332" s="39">
        <v>0.95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>
      <c r="A333" s="48" t="s">
        <v>253</v>
      </c>
      <c r="B333" s="20"/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>
      <c r="A334" s="40">
        <v>41640</v>
      </c>
      <c r="B334" s="20" t="s">
        <v>59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>
        <v>1</v>
      </c>
      <c r="I334" s="9"/>
      <c r="J334" s="11"/>
      <c r="K334" s="20" t="s">
        <v>254</v>
      </c>
    </row>
    <row r="335" spans="1:11">
      <c r="A335" s="40"/>
      <c r="B335" s="20" t="s">
        <v>255</v>
      </c>
      <c r="C335" s="13">
        <v>1.25</v>
      </c>
      <c r="D335" s="39">
        <v>9.4E-2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>
      <c r="A336" s="40">
        <f>EDATE(A334,1)</f>
        <v>41671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>
      <c r="A337" s="40">
        <f t="shared" ref="A337:A350" si="15">EDATE(A336,1)</f>
        <v>41699</v>
      </c>
      <c r="B337" s="20" t="s">
        <v>59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1</v>
      </c>
      <c r="I337" s="9"/>
      <c r="J337" s="11"/>
      <c r="K337" s="20" t="s">
        <v>256</v>
      </c>
    </row>
    <row r="338" spans="1:11">
      <c r="A338" s="40"/>
      <c r="B338" s="20" t="s">
        <v>257</v>
      </c>
      <c r="C338" s="13">
        <v>1.25</v>
      </c>
      <c r="D338" s="39">
        <v>0.16700000000000001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>
      <c r="A339" s="40">
        <f>EDATE(A337,1)</f>
        <v>41730</v>
      </c>
      <c r="B339" s="20" t="s">
        <v>258</v>
      </c>
      <c r="C339" s="13">
        <v>1.25</v>
      </c>
      <c r="D339" s="39">
        <v>0.127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>
      <c r="A340" s="40">
        <f t="shared" si="15"/>
        <v>41760</v>
      </c>
      <c r="B340" s="20" t="s">
        <v>85</v>
      </c>
      <c r="C340" s="13"/>
      <c r="D340" s="39">
        <v>3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 t="s">
        <v>259</v>
      </c>
    </row>
    <row r="341" spans="1:11">
      <c r="A341" s="40"/>
      <c r="B341" s="20" t="s">
        <v>223</v>
      </c>
      <c r="C341" s="13">
        <v>1.25</v>
      </c>
      <c r="D341" s="39">
        <v>1.115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>
      <c r="A342" s="40">
        <f>EDATE(A340,1)</f>
        <v>41791</v>
      </c>
      <c r="B342" s="20" t="s">
        <v>260</v>
      </c>
      <c r="C342" s="13">
        <v>1.25</v>
      </c>
      <c r="D342" s="39">
        <v>1.8420000000000001</v>
      </c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>
      <c r="A343" s="40">
        <f t="shared" si="15"/>
        <v>41821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>
      <c r="A344" s="40">
        <f t="shared" si="15"/>
        <v>41852</v>
      </c>
      <c r="B344" s="20" t="s">
        <v>89</v>
      </c>
      <c r="C344" s="13">
        <v>1.25</v>
      </c>
      <c r="D344" s="39">
        <v>1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>
      <c r="A345" s="40">
        <f t="shared" si="15"/>
        <v>41883</v>
      </c>
      <c r="B345" s="20" t="s">
        <v>134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 t="s">
        <v>261</v>
      </c>
    </row>
    <row r="346" spans="1:11">
      <c r="A346" s="40"/>
      <c r="B346" s="20" t="s">
        <v>134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 t="s">
        <v>262</v>
      </c>
    </row>
    <row r="347" spans="1:11">
      <c r="A347" s="40"/>
      <c r="B347" s="20" t="s">
        <v>106</v>
      </c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>
        <v>2</v>
      </c>
      <c r="I347" s="9"/>
      <c r="J347" s="11"/>
      <c r="K347" s="20" t="s">
        <v>263</v>
      </c>
    </row>
    <row r="348" spans="1:11">
      <c r="A348" s="40"/>
      <c r="B348" s="20" t="s">
        <v>264</v>
      </c>
      <c r="C348" s="13">
        <v>1.25</v>
      </c>
      <c r="D348" s="39">
        <v>0.04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>
      <c r="A349" s="40">
        <f>EDATE(A345,1)</f>
        <v>41913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>
      <c r="A350" s="40">
        <f t="shared" si="15"/>
        <v>41944</v>
      </c>
      <c r="B350" s="20" t="s">
        <v>134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 t="s">
        <v>265</v>
      </c>
    </row>
    <row r="351" spans="1:11">
      <c r="A351" s="40"/>
      <c r="B351" s="20" t="s">
        <v>66</v>
      </c>
      <c r="C351" s="13"/>
      <c r="D351" s="39">
        <v>2</v>
      </c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 t="s">
        <v>266</v>
      </c>
    </row>
    <row r="352" spans="1:11">
      <c r="A352" s="40"/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>
      <c r="A353" s="40">
        <f>EDATE(A350,1)</f>
        <v>41974</v>
      </c>
      <c r="B353" s="20" t="s">
        <v>267</v>
      </c>
      <c r="C353" s="13">
        <v>1.25</v>
      </c>
      <c r="D353" s="39">
        <v>0.14200000000000002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>
      <c r="A354" s="48" t="s">
        <v>268</v>
      </c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>
      <c r="A355" s="40">
        <v>42005</v>
      </c>
      <c r="B355" s="20" t="s">
        <v>66</v>
      </c>
      <c r="C355" s="13"/>
      <c r="D355" s="39">
        <v>2</v>
      </c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 t="s">
        <v>269</v>
      </c>
    </row>
    <row r="356" spans="1:11">
      <c r="A356" s="40"/>
      <c r="B356" s="20" t="s">
        <v>270</v>
      </c>
      <c r="C356" s="13">
        <v>1.25</v>
      </c>
      <c r="D356" s="39">
        <v>0.23300000000000001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>
      <c r="A357" s="40">
        <f>EDATE(A355,1)</f>
        <v>42036</v>
      </c>
      <c r="B357" s="20" t="s">
        <v>47</v>
      </c>
      <c r="C357" s="13">
        <v>1.25</v>
      </c>
      <c r="D357" s="39">
        <v>1.7000000000000001E-2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>
      <c r="A358" s="40">
        <f t="shared" ref="A358:A371" si="16">EDATE(A357,1)</f>
        <v>42064</v>
      </c>
      <c r="B358" s="20" t="s">
        <v>59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1</v>
      </c>
      <c r="I358" s="9"/>
      <c r="J358" s="11"/>
      <c r="K358" s="20" t="s">
        <v>273</v>
      </c>
    </row>
    <row r="359" spans="1:11">
      <c r="A359" s="40"/>
      <c r="B359" s="20" t="s">
        <v>134</v>
      </c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 t="s">
        <v>272</v>
      </c>
    </row>
    <row r="360" spans="1:11">
      <c r="A360" s="40"/>
      <c r="B360" s="20" t="s">
        <v>271</v>
      </c>
      <c r="C360" s="13">
        <v>1.25</v>
      </c>
      <c r="D360" s="39">
        <v>7.3000000000000009E-2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>
      <c r="A361" s="40">
        <f>EDATE(A358,1)</f>
        <v>42095</v>
      </c>
      <c r="B361" s="20" t="s">
        <v>207</v>
      </c>
      <c r="C361" s="13"/>
      <c r="D361" s="39">
        <v>4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 t="s">
        <v>274</v>
      </c>
    </row>
    <row r="362" spans="1:11">
      <c r="A362" s="40"/>
      <c r="B362" s="20" t="s">
        <v>209</v>
      </c>
      <c r="C362" s="13">
        <v>1.25</v>
      </c>
      <c r="D362" s="39">
        <v>4.8000000000000008E-2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>
      <c r="A363" s="40">
        <f>EDATE(A361,1)</f>
        <v>42125</v>
      </c>
      <c r="B363" s="20" t="s">
        <v>59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>
        <v>1</v>
      </c>
      <c r="I363" s="9"/>
      <c r="J363" s="11"/>
      <c r="K363" s="20" t="s">
        <v>275</v>
      </c>
    </row>
    <row r="364" spans="1:11">
      <c r="A364" s="40"/>
      <c r="B364" s="20" t="s">
        <v>134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 t="s">
        <v>276</v>
      </c>
    </row>
    <row r="365" spans="1:11">
      <c r="A365" s="40"/>
      <c r="B365" s="20" t="s">
        <v>59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>
        <v>1</v>
      </c>
      <c r="I365" s="9"/>
      <c r="J365" s="11"/>
      <c r="K365" s="20" t="s">
        <v>277</v>
      </c>
    </row>
    <row r="366" spans="1:11">
      <c r="A366" s="40"/>
      <c r="B366" s="20" t="s">
        <v>278</v>
      </c>
      <c r="C366" s="13">
        <v>1.25</v>
      </c>
      <c r="D366" s="39">
        <v>2.1000000000000001E-2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>
      <c r="A367" s="40">
        <f>EDATE(A363,1)</f>
        <v>42156</v>
      </c>
      <c r="B367" s="20" t="s">
        <v>59</v>
      </c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>
        <v>1</v>
      </c>
      <c r="I367" s="9"/>
      <c r="J367" s="11"/>
      <c r="K367" s="50">
        <v>42130</v>
      </c>
    </row>
    <row r="368" spans="1:11">
      <c r="A368" s="40"/>
      <c r="B368" s="20" t="s">
        <v>255</v>
      </c>
      <c r="C368" s="13">
        <v>1.25</v>
      </c>
      <c r="D368" s="39">
        <v>9.4E-2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50"/>
    </row>
    <row r="369" spans="1:11">
      <c r="A369" s="40">
        <f>EDATE(A367,1)</f>
        <v>42186</v>
      </c>
      <c r="B369" s="20" t="s">
        <v>204</v>
      </c>
      <c r="C369" s="13">
        <v>1.25</v>
      </c>
      <c r="D369" s="39">
        <v>8.0000000000000002E-3</v>
      </c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>
      <c r="A370" s="40">
        <f t="shared" si="16"/>
        <v>42217</v>
      </c>
      <c r="B370" s="20" t="s">
        <v>279</v>
      </c>
      <c r="C370" s="13">
        <v>1.25</v>
      </c>
      <c r="D370" s="39">
        <v>1.012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>
      <c r="A371" s="40">
        <f t="shared" si="16"/>
        <v>42248</v>
      </c>
      <c r="B371" s="20" t="s">
        <v>59</v>
      </c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>
        <v>1</v>
      </c>
      <c r="I371" s="9"/>
      <c r="J371" s="11"/>
      <c r="K371" s="20" t="s">
        <v>280</v>
      </c>
    </row>
    <row r="372" spans="1:11">
      <c r="A372" s="40"/>
      <c r="B372" s="20" t="s">
        <v>134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 t="s">
        <v>281</v>
      </c>
    </row>
    <row r="373" spans="1:11">
      <c r="A373" s="40"/>
      <c r="B373" s="20" t="s">
        <v>97</v>
      </c>
      <c r="C373" s="13">
        <v>1.25</v>
      </c>
      <c r="D373" s="39">
        <v>0.5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>
      <c r="A374" s="40">
        <f>EDATE(A371,1)</f>
        <v>42278</v>
      </c>
      <c r="B374" s="20" t="s">
        <v>72</v>
      </c>
      <c r="C374" s="13"/>
      <c r="D374" s="39">
        <v>1</v>
      </c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50">
        <v>42134</v>
      </c>
    </row>
    <row r="375" spans="1:11">
      <c r="A375" s="40"/>
      <c r="B375" s="20" t="s">
        <v>282</v>
      </c>
      <c r="C375" s="13">
        <v>1.25</v>
      </c>
      <c r="D375" s="39">
        <v>2.004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>
      <c r="A376" s="40">
        <f>EDATE(A374,1)</f>
        <v>42309</v>
      </c>
      <c r="B376" s="20" t="s">
        <v>59</v>
      </c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>
        <v>1</v>
      </c>
      <c r="I376" s="9"/>
      <c r="J376" s="11"/>
      <c r="K376" s="20" t="s">
        <v>284</v>
      </c>
    </row>
    <row r="377" spans="1:11">
      <c r="A377" s="40"/>
      <c r="B377" s="20" t="s">
        <v>283</v>
      </c>
      <c r="C377" s="13">
        <v>1.25</v>
      </c>
      <c r="D377" s="39">
        <v>6.9000000000000006E-2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>
      <c r="A378" s="40">
        <f>EDATE(A376,1)</f>
        <v>42339</v>
      </c>
      <c r="B378" s="20" t="s">
        <v>285</v>
      </c>
      <c r="C378" s="13">
        <v>1.25</v>
      </c>
      <c r="D378" s="39">
        <v>0.51200000000000001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>
      <c r="A379" s="48" t="s">
        <v>286</v>
      </c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>
      <c r="A380" s="40">
        <v>42370</v>
      </c>
      <c r="B380" s="20" t="s">
        <v>73</v>
      </c>
      <c r="C380" s="13"/>
      <c r="D380" s="39">
        <v>2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 t="s">
        <v>287</v>
      </c>
    </row>
    <row r="381" spans="1:11">
      <c r="A381" s="40"/>
      <c r="B381" s="20" t="s">
        <v>288</v>
      </c>
      <c r="C381" s="13">
        <v>1.25</v>
      </c>
      <c r="D381" s="39">
        <v>0.52300000000000002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>
      <c r="A382" s="40">
        <f>EDATE(A380,1)</f>
        <v>42401</v>
      </c>
      <c r="B382" s="20" t="s">
        <v>72</v>
      </c>
      <c r="C382" s="13"/>
      <c r="D382" s="39">
        <v>1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50">
        <v>42706</v>
      </c>
    </row>
    <row r="383" spans="1:11">
      <c r="A383" s="40"/>
      <c r="B383" s="20" t="s">
        <v>289</v>
      </c>
      <c r="C383" s="13">
        <v>1.25</v>
      </c>
      <c r="D383" s="39">
        <v>0.15600000000000003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>
      <c r="A384" s="40">
        <f>EDATE(A382,1)</f>
        <v>42430</v>
      </c>
      <c r="B384" s="20" t="s">
        <v>59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>
        <v>1</v>
      </c>
      <c r="I384" s="9"/>
      <c r="J384" s="11"/>
      <c r="K384" s="20" t="s">
        <v>290</v>
      </c>
    </row>
    <row r="385" spans="1:11">
      <c r="A385" s="40"/>
      <c r="B385" s="20" t="s">
        <v>291</v>
      </c>
      <c r="C385" s="13">
        <v>1.25</v>
      </c>
      <c r="D385" s="39">
        <v>1.0289999999999999</v>
      </c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>
      <c r="A386" s="40">
        <f>EDATE(A384,1)</f>
        <v>42461</v>
      </c>
      <c r="B386" s="20" t="s">
        <v>292</v>
      </c>
      <c r="C386" s="13">
        <v>1.25</v>
      </c>
      <c r="D386" s="39">
        <v>0.63300000000000001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>
      <c r="A387" s="40">
        <f t="shared" ref="A387:A393" si="17">EDATE(A386,1)</f>
        <v>42491</v>
      </c>
      <c r="B387" s="20" t="s">
        <v>293</v>
      </c>
      <c r="C387" s="13">
        <v>1.25</v>
      </c>
      <c r="D387" s="39">
        <v>0.27700000000000002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>
      <c r="A388" s="40">
        <f t="shared" si="17"/>
        <v>42522</v>
      </c>
      <c r="B388" s="20" t="s">
        <v>294</v>
      </c>
      <c r="C388" s="13">
        <v>1.25</v>
      </c>
      <c r="D388" s="39">
        <v>0.10199999999999999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>
      <c r="A389" s="40">
        <f t="shared" si="17"/>
        <v>42552</v>
      </c>
      <c r="B389" s="20" t="s">
        <v>295</v>
      </c>
      <c r="C389" s="13">
        <v>1.25</v>
      </c>
      <c r="D389" s="39">
        <v>0.29799999999999999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>
      <c r="A390" s="40">
        <f t="shared" si="17"/>
        <v>42583</v>
      </c>
      <c r="B390" s="20" t="s">
        <v>296</v>
      </c>
      <c r="C390" s="13">
        <v>1.25</v>
      </c>
      <c r="D390" s="39">
        <v>0.125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>
      <c r="A391" s="40">
        <f t="shared" si="17"/>
        <v>42614</v>
      </c>
      <c r="B391" s="15" t="s">
        <v>297</v>
      </c>
      <c r="C391" s="13">
        <v>1.25</v>
      </c>
      <c r="D391" s="43">
        <v>0.32900000000000001</v>
      </c>
      <c r="E391" s="54"/>
      <c r="F391" s="15"/>
      <c r="G391" s="42">
        <f>IF(ISBLANK(Table1[[#This Row],[EARNED]]),"",Table1[[#This Row],[EARNED]])</f>
        <v>1.25</v>
      </c>
      <c r="H391" s="43"/>
      <c r="I391" s="54"/>
      <c r="J391" s="12"/>
      <c r="K391" s="15"/>
    </row>
    <row r="392" spans="1:11">
      <c r="A392" s="40">
        <f t="shared" si="17"/>
        <v>42644</v>
      </c>
      <c r="B392" s="20" t="s">
        <v>298</v>
      </c>
      <c r="C392" s="13">
        <v>1.25</v>
      </c>
      <c r="D392" s="39">
        <v>1.052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>
      <c r="A393" s="40">
        <f t="shared" si="17"/>
        <v>42675</v>
      </c>
      <c r="B393" s="20" t="s">
        <v>299</v>
      </c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 t="s">
        <v>300</v>
      </c>
    </row>
    <row r="394" spans="1:11">
      <c r="A394" s="40"/>
      <c r="B394" s="20" t="s">
        <v>47</v>
      </c>
      <c r="C394" s="13">
        <v>1.25</v>
      </c>
      <c r="D394" s="39">
        <v>1.7000000000000001E-2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>
      <c r="A395" s="40">
        <f>EDATE(A393,1)</f>
        <v>42705</v>
      </c>
      <c r="B395" s="20" t="s">
        <v>301</v>
      </c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 t="s">
        <v>302</v>
      </c>
    </row>
    <row r="396" spans="1:11">
      <c r="A396" s="40"/>
      <c r="B396" s="20" t="s">
        <v>303</v>
      </c>
      <c r="C396" s="13">
        <v>1.25</v>
      </c>
      <c r="D396" s="39">
        <v>0.25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>
      <c r="A397" s="48" t="s">
        <v>304</v>
      </c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>
      <c r="A398" s="40">
        <v>42736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>
      <c r="A399" s="40">
        <f>EDATE(A398,1)</f>
        <v>42767</v>
      </c>
      <c r="B399" s="20" t="s">
        <v>196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 t="s">
        <v>305</v>
      </c>
    </row>
    <row r="400" spans="1:11">
      <c r="A400" s="40"/>
      <c r="B400" s="20" t="s">
        <v>306</v>
      </c>
      <c r="C400" s="13">
        <v>1.25</v>
      </c>
      <c r="D400" s="39">
        <v>3.5000000000000003E-2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>
      <c r="A401" s="40">
        <f>EDATE(A399,1)</f>
        <v>42795</v>
      </c>
      <c r="B401" s="20" t="s">
        <v>134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 t="s">
        <v>307</v>
      </c>
    </row>
    <row r="402" spans="1:11">
      <c r="A402" s="40"/>
      <c r="B402" s="20" t="s">
        <v>308</v>
      </c>
      <c r="C402" s="13"/>
      <c r="D402" s="39">
        <v>1</v>
      </c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 t="s">
        <v>309</v>
      </c>
    </row>
    <row r="403" spans="1:11">
      <c r="A403" s="40"/>
      <c r="B403" s="20" t="s">
        <v>310</v>
      </c>
      <c r="C403" s="13">
        <v>1.25</v>
      </c>
      <c r="D403" s="39">
        <v>0.13300000000000001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>
      <c r="A404" s="40">
        <f>EDATE(A401,1)</f>
        <v>42826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>
      <c r="A405" s="40">
        <f t="shared" ref="A405:A418" si="18">EDATE(A404,1)</f>
        <v>42856</v>
      </c>
      <c r="B405" s="20" t="s">
        <v>72</v>
      </c>
      <c r="C405" s="13"/>
      <c r="D405" s="39">
        <v>1</v>
      </c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50">
        <v>43044</v>
      </c>
    </row>
    <row r="406" spans="1:11">
      <c r="A406" s="40"/>
      <c r="B406" s="20" t="s">
        <v>44</v>
      </c>
      <c r="C406" s="13">
        <v>1.25</v>
      </c>
      <c r="D406" s="39">
        <v>4.0000000000000001E-3</v>
      </c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>
      <c r="A407" s="40">
        <f>EDATE(A405,1)</f>
        <v>42887</v>
      </c>
      <c r="B407" s="20" t="s">
        <v>288</v>
      </c>
      <c r="C407" s="13">
        <v>1.25</v>
      </c>
      <c r="D407" s="39">
        <v>0.52300000000000002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>
      <c r="A408" s="40">
        <f t="shared" si="18"/>
        <v>42917</v>
      </c>
      <c r="B408" s="20" t="s">
        <v>59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 t="s">
        <v>311</v>
      </c>
    </row>
    <row r="409" spans="1:11">
      <c r="A409" s="40"/>
      <c r="B409" s="20" t="s">
        <v>312</v>
      </c>
      <c r="C409" s="13">
        <v>1.25</v>
      </c>
      <c r="D409" s="39">
        <v>0.11700000000000001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>
      <c r="A410" s="40">
        <f>EDATE(A408,1)</f>
        <v>42948</v>
      </c>
      <c r="B410" s="20" t="s">
        <v>68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3</v>
      </c>
      <c r="I410" s="9"/>
      <c r="J410" s="11"/>
      <c r="K410" s="20" t="s">
        <v>314</v>
      </c>
    </row>
    <row r="411" spans="1:11">
      <c r="A411" s="40"/>
      <c r="B411" s="20" t="s">
        <v>313</v>
      </c>
      <c r="C411" s="13">
        <v>1.25</v>
      </c>
      <c r="D411" s="39">
        <v>0.10400000000000001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>
      <c r="A412" s="40">
        <f>EDATE(A410,1)</f>
        <v>42979</v>
      </c>
      <c r="B412" s="20" t="s">
        <v>59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>
        <v>1</v>
      </c>
      <c r="I412" s="9"/>
      <c r="J412" s="11"/>
      <c r="K412" s="20" t="s">
        <v>315</v>
      </c>
    </row>
    <row r="413" spans="1:11">
      <c r="A413" s="40"/>
      <c r="B413" s="20" t="s">
        <v>72</v>
      </c>
      <c r="C413" s="13"/>
      <c r="D413" s="39">
        <v>1</v>
      </c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 t="s">
        <v>316</v>
      </c>
    </row>
    <row r="414" spans="1:11">
      <c r="A414" s="40"/>
      <c r="B414" s="20" t="s">
        <v>72</v>
      </c>
      <c r="C414" s="13"/>
      <c r="D414" s="39">
        <v>1</v>
      </c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50">
        <v>42865</v>
      </c>
    </row>
    <row r="415" spans="1:11">
      <c r="A415" s="40"/>
      <c r="B415" s="20" t="s">
        <v>106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2</v>
      </c>
      <c r="I415" s="9"/>
      <c r="J415" s="11"/>
      <c r="K415" s="20" t="s">
        <v>317</v>
      </c>
    </row>
    <row r="416" spans="1:11">
      <c r="A416" s="40"/>
      <c r="B416" s="20" t="s">
        <v>97</v>
      </c>
      <c r="C416" s="13">
        <v>1.25</v>
      </c>
      <c r="D416" s="39">
        <v>0.5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>
      <c r="A417" s="40">
        <f>EDATE(A412,1)</f>
        <v>43009</v>
      </c>
      <c r="B417" s="20" t="s">
        <v>97</v>
      </c>
      <c r="C417" s="13">
        <v>1.25</v>
      </c>
      <c r="D417" s="39">
        <v>0.5</v>
      </c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>
      <c r="A418" s="40">
        <f t="shared" si="18"/>
        <v>43040</v>
      </c>
      <c r="B418" s="20" t="s">
        <v>59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20" t="s">
        <v>318</v>
      </c>
    </row>
    <row r="419" spans="1:11">
      <c r="A419" s="40"/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>
      <c r="A420" s="40">
        <f>EDATE(A418,1)</f>
        <v>43070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>
      <c r="A421" s="48" t="s">
        <v>319</v>
      </c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>
      <c r="A422" s="40">
        <v>43101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>
      <c r="A423" s="40">
        <f>EDATE(A422,1)</f>
        <v>43132</v>
      </c>
      <c r="B423" s="20" t="s">
        <v>134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 t="s">
        <v>320</v>
      </c>
    </row>
    <row r="424" spans="1:11">
      <c r="A424" s="40"/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>
      <c r="A425" s="40">
        <f>EDATE(A423,1)</f>
        <v>43160</v>
      </c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>
      <c r="A426" s="40">
        <f t="shared" ref="A426:A440" si="19">EDATE(A425,1)</f>
        <v>43191</v>
      </c>
      <c r="B426" s="20" t="s">
        <v>134</v>
      </c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 t="s">
        <v>321</v>
      </c>
    </row>
    <row r="427" spans="1:11">
      <c r="A427" s="40"/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>
      <c r="A428" s="40">
        <f>EDATE(A426,1)</f>
        <v>43221</v>
      </c>
      <c r="B428" s="20" t="s">
        <v>72</v>
      </c>
      <c r="C428" s="13"/>
      <c r="D428" s="39">
        <v>1</v>
      </c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50">
        <v>43409</v>
      </c>
    </row>
    <row r="429" spans="1:11">
      <c r="A429" s="40"/>
      <c r="B429" s="20" t="s">
        <v>134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 t="s">
        <v>322</v>
      </c>
    </row>
    <row r="430" spans="1:11">
      <c r="A430" s="40"/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>
      <c r="A431" s="40">
        <f>EDATE(A428,1)</f>
        <v>43252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>
      <c r="A432" s="40">
        <f t="shared" si="19"/>
        <v>43282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>
      <c r="A433" s="40">
        <f t="shared" si="19"/>
        <v>43313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>
      <c r="A434" s="40">
        <f t="shared" si="19"/>
        <v>43344</v>
      </c>
      <c r="B434" s="20" t="s">
        <v>59</v>
      </c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>
        <v>1</v>
      </c>
      <c r="I434" s="9"/>
      <c r="J434" s="11"/>
      <c r="K434" s="20" t="s">
        <v>323</v>
      </c>
    </row>
    <row r="435" spans="1:11">
      <c r="A435" s="40"/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>
      <c r="A436" s="40">
        <f>EDATE(A434,1)</f>
        <v>43374</v>
      </c>
      <c r="B436" s="20" t="s">
        <v>72</v>
      </c>
      <c r="C436" s="13"/>
      <c r="D436" s="39">
        <v>1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50">
        <v>43230</v>
      </c>
    </row>
    <row r="437" spans="1:11">
      <c r="A437" s="40"/>
      <c r="B437" s="20" t="s">
        <v>64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50" t="s">
        <v>324</v>
      </c>
    </row>
    <row r="438" spans="1:11">
      <c r="A438" s="40"/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50"/>
    </row>
    <row r="439" spans="1:11">
      <c r="A439" s="40">
        <f>EDATE(A436,1)</f>
        <v>43405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>
      <c r="A440" s="40">
        <f t="shared" si="19"/>
        <v>43435</v>
      </c>
      <c r="B440" s="20"/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>
      <c r="A441" s="48" t="s">
        <v>325</v>
      </c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>
      <c r="A442" s="40">
        <v>43466</v>
      </c>
      <c r="B442" s="20" t="s">
        <v>134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 t="s">
        <v>326</v>
      </c>
    </row>
    <row r="443" spans="1:11">
      <c r="A443" s="40"/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>
      <c r="A444" s="41">
        <f>EDATE(A442,1)</f>
        <v>43497</v>
      </c>
      <c r="B444" s="15"/>
      <c r="C444" s="13">
        <v>1.25</v>
      </c>
      <c r="D444" s="43"/>
      <c r="E444" s="54"/>
      <c r="F444" s="15"/>
      <c r="G444" s="42">
        <f>IF(ISBLANK(Table1[[#This Row],[EARNED]]),"",Table1[[#This Row],[EARNED]])</f>
        <v>1.25</v>
      </c>
      <c r="H444" s="43"/>
      <c r="I444" s="54"/>
      <c r="J444" s="12"/>
      <c r="K444" s="15"/>
    </row>
    <row r="445" spans="1:11">
      <c r="A445" s="41">
        <f t="shared" ref="A445:A456" si="20">EDATE(A444,1)</f>
        <v>43525</v>
      </c>
      <c r="B445" s="20" t="s">
        <v>73</v>
      </c>
      <c r="C445" s="13"/>
      <c r="D445" s="39">
        <v>2</v>
      </c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 t="s">
        <v>327</v>
      </c>
    </row>
    <row r="446" spans="1:11">
      <c r="A446" s="40"/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>
      <c r="A447" s="41">
        <f>EDATE(A445,1)</f>
        <v>43556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>
      <c r="A448" s="41">
        <f t="shared" si="20"/>
        <v>43586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>
      <c r="A449" s="41">
        <f t="shared" si="20"/>
        <v>43617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>
      <c r="A450" s="41">
        <f t="shared" si="20"/>
        <v>43647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>
      <c r="A451" s="41">
        <f t="shared" si="20"/>
        <v>43678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>
      <c r="A452" s="41">
        <f>EDATE(A451,1)</f>
        <v>43709</v>
      </c>
      <c r="B452" s="20" t="s">
        <v>134</v>
      </c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 t="s">
        <v>328</v>
      </c>
    </row>
    <row r="453" spans="1:11">
      <c r="A453" s="40"/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>
      <c r="A454" s="41">
        <f>EDATE(A452,1)</f>
        <v>43739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>
      <c r="A455" s="41">
        <f t="shared" si="20"/>
        <v>43770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>
      <c r="A456" s="41">
        <f t="shared" si="20"/>
        <v>43800</v>
      </c>
      <c r="B456" s="20" t="s">
        <v>85</v>
      </c>
      <c r="C456" s="13">
        <v>1.25</v>
      </c>
      <c r="D456" s="39">
        <v>3</v>
      </c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>
      <c r="A457" s="56" t="s">
        <v>329</v>
      </c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>
      <c r="A458" s="41">
        <v>43831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>
      <c r="A459" s="40">
        <f>EDATE(A458,1)</f>
        <v>43862</v>
      </c>
      <c r="B459" s="20" t="s">
        <v>330</v>
      </c>
      <c r="C459" s="13"/>
      <c r="D459" s="39">
        <v>5</v>
      </c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52" t="s">
        <v>331</v>
      </c>
    </row>
    <row r="460" spans="1:11">
      <c r="A460" s="40"/>
      <c r="B460" s="20" t="s">
        <v>332</v>
      </c>
      <c r="C460" s="13"/>
      <c r="D460" s="39">
        <v>4</v>
      </c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 t="s">
        <v>333</v>
      </c>
    </row>
    <row r="461" spans="1:11">
      <c r="A461" s="40"/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>
      <c r="A462" s="40">
        <f>EDATE(A459,1)</f>
        <v>43891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>
      <c r="A463" s="40">
        <f t="shared" ref="A463:A473" si="21">EDATE(A462,1)</f>
        <v>43922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>
      <c r="A464" s="40">
        <f t="shared" si="21"/>
        <v>43952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>
      <c r="A465" s="40">
        <f t="shared" si="21"/>
        <v>43983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>
      <c r="A466" s="40">
        <f t="shared" si="21"/>
        <v>44013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>
      <c r="A467" s="40">
        <f t="shared" si="21"/>
        <v>44044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>
      <c r="A468" s="40">
        <f t="shared" si="21"/>
        <v>44075</v>
      </c>
      <c r="B468" s="20" t="s">
        <v>334</v>
      </c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>
        <v>8</v>
      </c>
      <c r="I468" s="9"/>
      <c r="J468" s="11"/>
      <c r="K468" s="20" t="s">
        <v>335</v>
      </c>
    </row>
    <row r="469" spans="1:11">
      <c r="A469" s="40"/>
      <c r="B469" s="20" t="s">
        <v>134</v>
      </c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 t="s">
        <v>336</v>
      </c>
    </row>
    <row r="470" spans="1:11">
      <c r="A470" s="40"/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>
      <c r="A471" s="40">
        <f>EDATE(A468,1)</f>
        <v>44105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>
      <c r="A472" s="40">
        <f t="shared" si="21"/>
        <v>44136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>
      <c r="A473" s="40">
        <f t="shared" si="21"/>
        <v>44166</v>
      </c>
      <c r="B473" s="20" t="s">
        <v>119</v>
      </c>
      <c r="C473" s="13">
        <v>1.25</v>
      </c>
      <c r="D473" s="39">
        <v>1</v>
      </c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>
      <c r="A474" s="56" t="s">
        <v>337</v>
      </c>
      <c r="B474" s="15"/>
      <c r="C474" s="42"/>
      <c r="D474" s="43"/>
      <c r="E474" s="54"/>
      <c r="F474" s="15"/>
      <c r="G474" s="42" t="str">
        <f>IF(ISBLANK(Table1[[#This Row],[EARNED]]),"",Table1[[#This Row],[EARNED]])</f>
        <v/>
      </c>
      <c r="H474" s="43"/>
      <c r="I474" s="54"/>
      <c r="J474" s="12"/>
      <c r="K474" s="15"/>
    </row>
    <row r="475" spans="1:11">
      <c r="A475" s="40">
        <v>44197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>
      <c r="A476" s="40">
        <f>EDATE(A475,1)</f>
        <v>44228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>
      <c r="A477" s="40">
        <f t="shared" ref="A477:A485" si="22">EDATE(A476,1)</f>
        <v>44256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>
      <c r="A478" s="40">
        <f t="shared" si="22"/>
        <v>44287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>
      <c r="A479" s="40">
        <f t="shared" si="22"/>
        <v>44317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>
      <c r="A480" s="40">
        <f t="shared" si="22"/>
        <v>44348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>
      <c r="A481" s="40">
        <f t="shared" si="22"/>
        <v>44378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>
      <c r="A482" s="40">
        <f t="shared" si="22"/>
        <v>44409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>
      <c r="A483" s="40">
        <f t="shared" si="22"/>
        <v>44440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>
      <c r="A484" s="40">
        <f>EDATE(A483,1)</f>
        <v>44470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>
      <c r="A485" s="40">
        <f t="shared" si="22"/>
        <v>44501</v>
      </c>
      <c r="B485" s="20" t="s">
        <v>72</v>
      </c>
      <c r="C485" s="13"/>
      <c r="D485" s="39">
        <v>2</v>
      </c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>
      <c r="A486" s="40"/>
      <c r="B486" s="20" t="s">
        <v>196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 t="s">
        <v>338</v>
      </c>
    </row>
    <row r="487" spans="1:11">
      <c r="A487" s="40"/>
      <c r="B487" s="20" t="s">
        <v>332</v>
      </c>
      <c r="C487" s="13"/>
      <c r="D487" s="39">
        <v>4</v>
      </c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 t="s">
        <v>339</v>
      </c>
    </row>
    <row r="488" spans="1:11">
      <c r="A488" s="40"/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>
      <c r="A489" s="40">
        <f>EDATE(A485,1)</f>
        <v>44531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>
      <c r="A490" s="48" t="s">
        <v>340</v>
      </c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>
      <c r="A491" s="40">
        <v>44562</v>
      </c>
      <c r="B491" s="20" t="s">
        <v>196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 t="s">
        <v>341</v>
      </c>
    </row>
    <row r="492" spans="1:11">
      <c r="A492" s="40"/>
      <c r="B492" s="20" t="s">
        <v>59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50">
        <v>44743</v>
      </c>
    </row>
    <row r="493" spans="1:11">
      <c r="A493" s="40"/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>
      <c r="A494" s="40">
        <f>EDATE(A491,1)</f>
        <v>44593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>
      <c r="A495" s="40">
        <f t="shared" ref="A495:A502" si="23">EDATE(A494,1)</f>
        <v>44621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>
      <c r="A496" s="40">
        <f t="shared" si="23"/>
        <v>44652</v>
      </c>
      <c r="B496" s="20" t="s">
        <v>59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>
        <v>1</v>
      </c>
      <c r="I496" s="9"/>
      <c r="J496" s="11"/>
      <c r="K496" s="50">
        <v>44565</v>
      </c>
    </row>
    <row r="497" spans="1:11">
      <c r="A497" s="40" t="s">
        <v>342</v>
      </c>
      <c r="B497" s="20" t="s">
        <v>72</v>
      </c>
      <c r="C497" s="13"/>
      <c r="D497" s="39">
        <v>1</v>
      </c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 t="s">
        <v>343</v>
      </c>
    </row>
    <row r="498" spans="1:11">
      <c r="A498" s="40"/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>
      <c r="A499" s="40">
        <f>EDATE(A496,1)</f>
        <v>44682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>
      <c r="A500" s="40">
        <f t="shared" si="23"/>
        <v>44713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>
      <c r="A501" s="40">
        <f t="shared" si="23"/>
        <v>44743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>
      <c r="A502" s="40">
        <f t="shared" si="23"/>
        <v>44774</v>
      </c>
      <c r="B502" s="20" t="s">
        <v>59</v>
      </c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>
        <v>1</v>
      </c>
      <c r="I502" s="9"/>
      <c r="J502" s="11"/>
      <c r="K502" s="50">
        <v>44569</v>
      </c>
    </row>
    <row r="503" spans="1:11">
      <c r="A503" s="40"/>
      <c r="B503" s="20" t="s">
        <v>73</v>
      </c>
      <c r="C503" s="13"/>
      <c r="D503" s="39">
        <v>2</v>
      </c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 t="s">
        <v>344</v>
      </c>
    </row>
    <row r="504" spans="1:11">
      <c r="A504" s="40"/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>
      <c r="A505" s="40">
        <f>EDATE(A502,1)</f>
        <v>44805</v>
      </c>
      <c r="B505" s="20" t="s">
        <v>59</v>
      </c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>
      <c r="A506" s="40"/>
      <c r="B506" s="20" t="s">
        <v>73</v>
      </c>
      <c r="C506" s="13"/>
      <c r="D506" s="39">
        <v>2</v>
      </c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 t="s">
        <v>345</v>
      </c>
    </row>
    <row r="507" spans="1:11">
      <c r="A507" s="40"/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>
      <c r="A508" s="40"/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>
      <c r="A509" s="40"/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>
      <c r="A510" s="40"/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>
      <c r="A511" s="40"/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>
      <c r="A512" s="40"/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>
      <c r="A513" s="40"/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>
      <c r="A514" s="40"/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>
      <c r="A515" s="40"/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>
      <c r="A516" s="41"/>
      <c r="B516" s="15"/>
      <c r="C516" s="42"/>
      <c r="D516" s="43"/>
      <c r="E516" s="54"/>
      <c r="F516" s="15"/>
      <c r="G516" s="42" t="str">
        <f>IF(ISBLANK(Table1[[#This Row],[EARNED]]),"",Table1[[#This Row],[EARNED]])</f>
        <v/>
      </c>
      <c r="H516" s="43"/>
      <c r="I516" s="54"/>
      <c r="J516" s="12"/>
      <c r="K51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L67"/>
  <sheetViews>
    <sheetView workbookViewId="0">
      <selection activeCell="G3" sqref="G3"/>
    </sheetView>
  </sheetViews>
  <sheetFormatPr defaultRowHeight="14.4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>
      <c r="D1" s="67" t="s">
        <v>33</v>
      </c>
      <c r="E1" s="67"/>
      <c r="F1" s="67"/>
      <c r="G1" s="67"/>
      <c r="J1" s="68" t="s">
        <v>34</v>
      </c>
      <c r="K1" s="68"/>
      <c r="L1" s="68"/>
    </row>
    <row r="2" spans="1:12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>
      <c r="A3" s="11"/>
      <c r="B3" s="11"/>
      <c r="D3">
        <v>0</v>
      </c>
      <c r="E3">
        <v>0</v>
      </c>
      <c r="F3">
        <v>50</v>
      </c>
      <c r="G3" s="47">
        <f>SUMIFS(F7:F14,E7:E14,E3)+SUMIFS(D7:D66,C7:C66,F3)+D3</f>
        <v>0.10400000000000001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>
      <c r="G4" s="33"/>
      <c r="J4" s="1" t="str">
        <f>IF(TEXT(J3,"D")=1,1,TEXT(J3,"D"))</f>
        <v>0</v>
      </c>
    </row>
    <row r="5" spans="1:12">
      <c r="J5" s="1"/>
    </row>
    <row r="6" spans="1:12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8" t="s">
        <v>38</v>
      </c>
      <c r="J6" s="68"/>
      <c r="K6" s="68"/>
      <c r="L6" s="68"/>
    </row>
    <row r="7" spans="1:12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>
      <c r="C38" s="37">
        <v>32</v>
      </c>
      <c r="D38" s="33">
        <v>6.7000000000000004E-2</v>
      </c>
      <c r="G38"/>
    </row>
    <row r="39" spans="3:12" s="1" customFormat="1">
      <c r="C39" s="37">
        <v>33</v>
      </c>
      <c r="D39" s="33">
        <v>6.9000000000000006E-2</v>
      </c>
      <c r="G39"/>
    </row>
    <row r="40" spans="3:12" s="1" customFormat="1">
      <c r="C40" s="37">
        <v>34</v>
      </c>
      <c r="D40" s="33">
        <v>7.1000000000000008E-2</v>
      </c>
      <c r="G40"/>
    </row>
    <row r="41" spans="3:12" s="1" customFormat="1">
      <c r="C41" s="37">
        <v>35</v>
      </c>
      <c r="D41" s="33">
        <v>7.3000000000000009E-2</v>
      </c>
      <c r="G41"/>
    </row>
    <row r="42" spans="3:12" s="1" customFormat="1">
      <c r="C42" s="37">
        <v>36</v>
      </c>
      <c r="D42" s="33">
        <v>7.5000000000000011E-2</v>
      </c>
      <c r="G42"/>
    </row>
    <row r="43" spans="3:12" s="1" customFormat="1">
      <c r="C43" s="37">
        <v>37</v>
      </c>
      <c r="D43" s="33">
        <v>7.7000000000000013E-2</v>
      </c>
      <c r="G43"/>
    </row>
    <row r="44" spans="3:12" s="1" customFormat="1">
      <c r="C44" s="37">
        <v>38</v>
      </c>
      <c r="D44" s="33">
        <v>7.9000000000000015E-2</v>
      </c>
      <c r="G44"/>
    </row>
    <row r="45" spans="3:12" s="1" customFormat="1">
      <c r="C45" s="37">
        <v>39</v>
      </c>
      <c r="D45" s="33">
        <v>8.1000000000000016E-2</v>
      </c>
      <c r="G45"/>
    </row>
    <row r="46" spans="3:12" s="1" customFormat="1">
      <c r="C46" s="37">
        <v>40</v>
      </c>
      <c r="D46" s="33">
        <v>8.3000000000000018E-2</v>
      </c>
      <c r="G46"/>
    </row>
    <row r="47" spans="3:12" s="1" customFormat="1">
      <c r="C47" s="37">
        <v>41</v>
      </c>
      <c r="D47" s="33">
        <v>8.500000000000002E-2</v>
      </c>
      <c r="G47"/>
    </row>
    <row r="48" spans="3:12" s="1" customFormat="1">
      <c r="C48" s="37">
        <v>42</v>
      </c>
      <c r="D48" s="33">
        <v>8.7000000000000022E-2</v>
      </c>
      <c r="G48"/>
    </row>
    <row r="49" spans="3:7" s="1" customFormat="1">
      <c r="C49" s="37">
        <v>43</v>
      </c>
      <c r="D49" s="33">
        <v>0.09</v>
      </c>
      <c r="G49"/>
    </row>
    <row r="50" spans="3:7" s="1" customFormat="1">
      <c r="C50" s="37">
        <v>44</v>
      </c>
      <c r="D50" s="33">
        <v>9.1999999999999998E-2</v>
      </c>
      <c r="G50"/>
    </row>
    <row r="51" spans="3:7" s="1" customFormat="1">
      <c r="C51" s="37">
        <v>45</v>
      </c>
      <c r="D51" s="33">
        <v>9.4E-2</v>
      </c>
      <c r="G51"/>
    </row>
    <row r="52" spans="3:7" s="1" customFormat="1">
      <c r="C52" s="37">
        <v>46</v>
      </c>
      <c r="D52" s="33">
        <v>9.6000000000000002E-2</v>
      </c>
      <c r="G52"/>
    </row>
    <row r="53" spans="3:7" s="1" customFormat="1">
      <c r="C53" s="37">
        <v>47</v>
      </c>
      <c r="D53" s="33">
        <v>9.8000000000000004E-2</v>
      </c>
      <c r="G53"/>
    </row>
    <row r="54" spans="3:7" s="1" customFormat="1">
      <c r="C54" s="37">
        <v>48</v>
      </c>
      <c r="D54" s="33">
        <v>0.1</v>
      </c>
      <c r="G54"/>
    </row>
    <row r="55" spans="3:7" s="1" customFormat="1">
      <c r="C55" s="37">
        <v>49</v>
      </c>
      <c r="D55" s="33">
        <v>0.10200000000000001</v>
      </c>
      <c r="G55"/>
    </row>
    <row r="56" spans="3:7" s="1" customFormat="1">
      <c r="C56" s="37">
        <v>50</v>
      </c>
      <c r="D56" s="33">
        <v>0.10400000000000001</v>
      </c>
      <c r="G56"/>
    </row>
    <row r="57" spans="3:7" s="1" customFormat="1">
      <c r="C57" s="37">
        <v>51</v>
      </c>
      <c r="D57" s="33">
        <v>0.10600000000000001</v>
      </c>
      <c r="G57"/>
    </row>
    <row r="58" spans="3:7" s="1" customFormat="1">
      <c r="C58" s="37">
        <v>52</v>
      </c>
      <c r="D58" s="33">
        <v>0.10800000000000001</v>
      </c>
      <c r="G58"/>
    </row>
    <row r="59" spans="3:7" s="1" customFormat="1">
      <c r="C59" s="37">
        <v>53</v>
      </c>
      <c r="D59" s="33">
        <v>0.11000000000000001</v>
      </c>
      <c r="G59"/>
    </row>
    <row r="60" spans="3:7" s="1" customFormat="1">
      <c r="C60" s="37">
        <v>54</v>
      </c>
      <c r="D60" s="33">
        <v>0.11200000000000002</v>
      </c>
      <c r="G60"/>
    </row>
    <row r="61" spans="3:7" s="1" customFormat="1">
      <c r="C61" s="37">
        <v>55</v>
      </c>
      <c r="D61" s="33">
        <v>0.115</v>
      </c>
      <c r="G61"/>
    </row>
    <row r="62" spans="3:7" s="1" customFormat="1">
      <c r="C62" s="37">
        <v>56</v>
      </c>
      <c r="D62" s="33">
        <v>0.11700000000000001</v>
      </c>
      <c r="G62"/>
    </row>
    <row r="63" spans="3:7" s="1" customFormat="1">
      <c r="C63" s="37">
        <v>57</v>
      </c>
      <c r="D63" s="33">
        <v>0.11900000000000001</v>
      </c>
      <c r="G63"/>
    </row>
    <row r="64" spans="3:7" s="1" customFormat="1">
      <c r="C64" s="37">
        <v>58</v>
      </c>
      <c r="D64" s="33">
        <v>0.12100000000000001</v>
      </c>
      <c r="G64"/>
    </row>
    <row r="65" spans="3:12" s="1" customFormat="1">
      <c r="C65" s="37">
        <v>59</v>
      </c>
      <c r="D65" s="33">
        <v>0.12300000000000001</v>
      </c>
      <c r="G65"/>
    </row>
    <row r="66" spans="3:12" s="1" customFormat="1">
      <c r="C66" s="37">
        <v>60</v>
      </c>
      <c r="D66" s="33">
        <v>0.125</v>
      </c>
      <c r="G66"/>
    </row>
    <row r="67" spans="3:12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eduard</cp:lastModifiedBy>
  <cp:lastPrinted>2022-10-25T04:08:17Z</cp:lastPrinted>
  <dcterms:created xsi:type="dcterms:W3CDTF">2022-10-17T03:06:03Z</dcterms:created>
  <dcterms:modified xsi:type="dcterms:W3CDTF">2023-01-25T09:07:05Z</dcterms:modified>
</cp:coreProperties>
</file>