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3FE521AA-6C01-4365-99AC-2F5A6603ADF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1" i="1" l="1"/>
  <c r="G268" i="1"/>
  <c r="G255" i="1"/>
  <c r="G242" i="1"/>
  <c r="G229" i="1"/>
  <c r="G216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132" i="1"/>
  <c r="G111" i="1"/>
  <c r="G124" i="1"/>
  <c r="G138" i="1"/>
  <c r="G151" i="1"/>
  <c r="G164" i="1"/>
  <c r="G177" i="1"/>
  <c r="G190" i="1"/>
  <c r="G203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59" i="1"/>
  <c r="G72" i="1"/>
  <c r="G85" i="1"/>
  <c r="G98" i="1"/>
  <c r="G23" i="1"/>
  <c r="G19" i="1"/>
  <c r="G33" i="1"/>
  <c r="G46" i="1"/>
  <c r="G3" i="3"/>
  <c r="G13" i="1"/>
  <c r="G14" i="1"/>
  <c r="G15" i="1"/>
  <c r="G16" i="1"/>
  <c r="G17" i="1"/>
  <c r="G18" i="1"/>
  <c r="G20" i="1"/>
  <c r="G21" i="1"/>
  <c r="G22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3" i="1"/>
  <c r="G134" i="1"/>
  <c r="G135" i="1"/>
  <c r="G136" i="1"/>
  <c r="G279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<sst xmlns="http://schemas.openxmlformats.org/spreadsheetml/2006/main" count="139" uniqueCount="81">
  <si>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</si>
  <si>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</si>
  <si>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</si>
  <si>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</si>
  <si>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</si>
  <si>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</si>
  <si>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</si>
  <si>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</si>
  <si>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</si>
  <si>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</si>
  <si>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</si>
  <si>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</si>
  <si>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</si>
  <si>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</si>
  <si>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</si>
  <si>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</si>
  <si>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</si>
  <si>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</si>
  <si>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</si>
  <si>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</si>
  <si>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</si>
  <si>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</si>
  <si>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</si>
  <si>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</si>
  <si>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</si>
  <si>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</si>
  <si>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</si>
  <si>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</si>
  <si>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</si>
  <si>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</si>
  <si>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</si>
  <si>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</si>
  <si>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</si>
  <si>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</si>
  <si>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</si>
  <si>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</si>
  <si>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</si>
  <si>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</si>
  <si>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</si>
  <si>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</si>
  <si>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</si>
  <si>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</si>
  <si>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LUNA, ROBERT</t>
  </si>
  <si>
    <t>2002</t>
  </si>
  <si>
    <t>2005</t>
  </si>
  <si>
    <t>2004</t>
  </si>
  <si>
    <t>2003</t>
  </si>
  <si>
    <t>SL(1-0-0)</t>
  </si>
  <si>
    <t>FL(5-0-0)</t>
  </si>
  <si>
    <t>PATERNITY 6/16-24</t>
  </si>
  <si>
    <t>2009</t>
  </si>
  <si>
    <t>2008</t>
  </si>
  <si>
    <t>2007</t>
  </si>
  <si>
    <t>2006</t>
  </si>
  <si>
    <t>SL(10-0-0)</t>
  </si>
  <si>
    <t>10/20-31/2008</t>
  </si>
  <si>
    <t>PL(7-0-0)</t>
  </si>
  <si>
    <t>4/1-9/13</t>
  </si>
  <si>
    <t>2017</t>
  </si>
  <si>
    <t>2016</t>
  </si>
  <si>
    <t>2015</t>
  </si>
  <si>
    <t>2014</t>
  </si>
  <si>
    <t>2013</t>
  </si>
  <si>
    <t>2012</t>
  </si>
  <si>
    <t>2011</t>
  </si>
  <si>
    <t>2010</t>
  </si>
  <si>
    <t>3/22-29/2010</t>
  </si>
  <si>
    <t>7/5,8,11-12/2011</t>
  </si>
  <si>
    <t>FL(13-0-0)</t>
  </si>
  <si>
    <t>SL(16-0-0)</t>
  </si>
  <si>
    <t>6/27-7/17/2016</t>
  </si>
  <si>
    <t>PERMANENT</t>
  </si>
  <si>
    <t>TOPS</t>
  </si>
  <si>
    <t>2023</t>
  </si>
  <si>
    <t>2018</t>
  </si>
  <si>
    <t>2019</t>
  </si>
  <si>
    <t>2020</t>
  </si>
  <si>
    <t>2021</t>
  </si>
  <si>
    <t>2022</t>
  </si>
  <si>
    <t>SP(2-0-0)</t>
  </si>
  <si>
    <t>MOURNING 1/27,30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</si>
</sst>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9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96"/>
  <sheetViews>
    <sheetView tabSelected="1" zoomScale="115" zoomScaleNormal="115" workbookViewId="0">
      <pane ySplit="4248" topLeftCell="A274" activePane="bottomLeft"/>
      <selection activeCell="F5" sqref="F5"/>
      <selection pane="bottomLeft" activeCell="B283" sqref="B2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>
        <v>37378</v>
      </c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71</v>
      </c>
      <c r="C4" s="50"/>
      <c r="D4" s="22" t="s">
        <v>12</v>
      </c>
      <c r="F4" s="55" t="s">
        <v>72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204.45799999999997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285.45799999999997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37378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3">
      <c r="A12" s="40">
        <v>37408</v>
      </c>
      <c r="B12" s="15"/>
      <c r="C12" s="41">
        <v>1.25</v>
      </c>
      <c r="D12" s="42"/>
      <c r="E12" s="9"/>
      <c r="F12" s="15"/>
      <c r="G12" s="41">
        <f>IF(ISBLANK(Table1[[#This Row],[EARNED]]),"",Table1[[#This Row],[EARNED]])</f>
        <v>1.25</v>
      </c>
      <c r="H12" s="42"/>
      <c r="I12" s="9"/>
      <c r="J12" s="12"/>
      <c r="K12" s="15"/>
    </row>
    <row r="13" spans="1:11" x14ac:dyDescent="0.3">
      <c r="A13" s="40">
        <v>37438</v>
      </c>
      <c r="B13" s="20"/>
      <c r="C13" s="41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37469</v>
      </c>
      <c r="B14" s="20"/>
      <c r="C14" s="41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37500</v>
      </c>
      <c r="B15" s="20"/>
      <c r="C15" s="41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37530</v>
      </c>
      <c r="B16" s="20"/>
      <c r="C16" s="41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37561</v>
      </c>
      <c r="B17" s="20"/>
      <c r="C17" s="41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37591</v>
      </c>
      <c r="B18" s="20"/>
      <c r="C18" s="41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7" t="s">
        <v>46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3">
      <c r="A20" s="40">
        <v>37622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37653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37681</v>
      </c>
      <c r="B22" s="20" t="s">
        <v>47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37683</v>
      </c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49</v>
      </c>
    </row>
    <row r="24" spans="1:11" x14ac:dyDescent="0.3">
      <c r="A24" s="40">
        <v>37712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37742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37773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37803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37834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37865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37895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37926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37956</v>
      </c>
      <c r="B32" s="20" t="s">
        <v>48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7" t="s">
        <v>45</v>
      </c>
      <c r="B33" s="20"/>
      <c r="C33" s="13"/>
      <c r="D33" s="39"/>
      <c r="E33" s="34" t="s">
        <v>32</v>
      </c>
      <c r="F33" s="20"/>
      <c r="G33" s="13" t="str">
        <f>IF(ISBLANK(Table1[[#This Row],[EARNED]]),"",Table1[[#This Row],[EARNED]])</f>
        <v/>
      </c>
      <c r="H33" s="39"/>
      <c r="I33" s="34" t="s">
        <v>32</v>
      </c>
      <c r="J33" s="11"/>
      <c r="K33" s="20"/>
    </row>
    <row r="34" spans="1:11" x14ac:dyDescent="0.3">
      <c r="A34" s="40">
        <v>37987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38018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38047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38078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38108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38139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38169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38200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38231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38261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38292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38322</v>
      </c>
      <c r="B45" s="20" t="s">
        <v>48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7" t="s">
        <v>44</v>
      </c>
      <c r="B46" s="20"/>
      <c r="C46" s="13"/>
      <c r="D46" s="39"/>
      <c r="E46" s="34" t="s">
        <v>32</v>
      </c>
      <c r="F46" s="20"/>
      <c r="G46" s="13" t="str">
        <f>IF(ISBLANK(Table1[[#This Row],[EARNED]]),"",Table1[[#This Row],[EARNED]])</f>
        <v/>
      </c>
      <c r="H46" s="39"/>
      <c r="I46" s="34" t="s">
        <v>32</v>
      </c>
      <c r="J46" s="11"/>
      <c r="K46" s="20"/>
    </row>
    <row r="47" spans="1:11" x14ac:dyDescent="0.3">
      <c r="A47" s="40">
        <v>38353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38384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38412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38443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38473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38504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38534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38565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38596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38626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38657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38687</v>
      </c>
      <c r="B58" s="20" t="s">
        <v>48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7" t="s">
        <v>53</v>
      </c>
      <c r="B59" s="20"/>
      <c r="C59" s="13"/>
      <c r="D59" s="39"/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3">
      <c r="A60" s="40">
        <v>38718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38749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38777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38808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38838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38869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38899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38930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38961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38991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39022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39052</v>
      </c>
      <c r="B71" s="20" t="s">
        <v>48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7" t="s">
        <v>52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3">
      <c r="A73" s="40">
        <v>39083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39114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39142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39173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39203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39234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39264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39295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39326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39356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39387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39417</v>
      </c>
      <c r="B84" s="20" t="s">
        <v>48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7" t="s">
        <v>51</v>
      </c>
      <c r="B85" s="20"/>
      <c r="C85" s="13"/>
      <c r="D85" s="39"/>
      <c r="E85" s="34" t="s">
        <v>32</v>
      </c>
      <c r="F85" s="20"/>
      <c r="G85" s="13" t="str">
        <f>IF(ISBLANK(Table1[[#This Row],[EARNED]]),"",Table1[[#This Row],[EARNED]])</f>
        <v/>
      </c>
      <c r="H85" s="39"/>
      <c r="I85" s="34" t="s">
        <v>32</v>
      </c>
      <c r="J85" s="11"/>
      <c r="K85" s="20"/>
    </row>
    <row r="86" spans="1:11" x14ac:dyDescent="0.3">
      <c r="A86" s="40">
        <v>39448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39479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39508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39539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39569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39600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39630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39661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39692</v>
      </c>
      <c r="B94" s="20" t="s">
        <v>54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10</v>
      </c>
      <c r="I94" s="9"/>
      <c r="J94" s="11"/>
      <c r="K94" s="20" t="s">
        <v>55</v>
      </c>
    </row>
    <row r="95" spans="1:11" x14ac:dyDescent="0.3">
      <c r="A95" s="40">
        <v>39722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39753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39783</v>
      </c>
      <c r="B97" s="20" t="s">
        <v>48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7" t="s">
        <v>50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3">
      <c r="A99" s="40">
        <v>39814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39845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39873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57</v>
      </c>
    </row>
    <row r="102" spans="1:11" x14ac:dyDescent="0.3">
      <c r="A102" s="40">
        <v>39904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39934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39965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39995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40026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40057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40087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40118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40148</v>
      </c>
      <c r="B110" s="20" t="s">
        <v>48</v>
      </c>
      <c r="C110" s="13">
        <v>1.25</v>
      </c>
      <c r="D110" s="39">
        <v>5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7" t="s">
        <v>65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3">
      <c r="A112" s="40">
        <v>40179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40210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40238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40269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40299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40330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40360</v>
      </c>
      <c r="B118" s="20" t="s">
        <v>56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66</v>
      </c>
    </row>
    <row r="119" spans="1:11" x14ac:dyDescent="0.3">
      <c r="A119" s="40">
        <v>40391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40422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40452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40483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40513</v>
      </c>
      <c r="B123" s="20" t="s">
        <v>48</v>
      </c>
      <c r="C123" s="13">
        <v>1.25</v>
      </c>
      <c r="D123" s="39">
        <v>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7" t="s">
        <v>64</v>
      </c>
      <c r="B124" s="20"/>
      <c r="C124" s="13"/>
      <c r="D124" s="39"/>
      <c r="E124" s="34" t="s">
        <v>32</v>
      </c>
      <c r="F124" s="20"/>
      <c r="G124" s="13" t="str">
        <f>IF(ISBLANK(Table1[[#This Row],[EARNED]]),"",Table1[[#This Row],[EARNED]])</f>
        <v/>
      </c>
      <c r="H124" s="39"/>
      <c r="I124" s="34" t="s">
        <v>32</v>
      </c>
      <c r="J124" s="11"/>
      <c r="K124" s="20"/>
    </row>
    <row r="125" spans="1:11" x14ac:dyDescent="0.3">
      <c r="A125" s="40">
        <v>40544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40575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40603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40695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40725</v>
      </c>
      <c r="B131" s="20" t="s">
        <v>56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67</v>
      </c>
    </row>
    <row r="132" spans="1:11" x14ac:dyDescent="0.3">
      <c r="A132" s="40"/>
      <c r="B132" s="20" t="s">
        <v>68</v>
      </c>
      <c r="C132" s="13"/>
      <c r="D132" s="39">
        <v>13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40603</v>
      </c>
    </row>
    <row r="133" spans="1:11" x14ac:dyDescent="0.3">
      <c r="A133" s="40">
        <v>40756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40787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40817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40878</v>
      </c>
      <c r="B137" s="20"/>
      <c r="C137" s="13">
        <v>1.25</v>
      </c>
      <c r="D137" s="39"/>
      <c r="E137" s="34" t="s">
        <v>32</v>
      </c>
      <c r="F137" s="20"/>
      <c r="G137" s="13">
        <f>IF(ISBLANK(Table1[[#This Row],[EARNED]]),"",Table1[[#This Row],[EARNED]])</f>
        <v>1.25</v>
      </c>
      <c r="H137" s="39"/>
      <c r="I137" s="34" t="s">
        <v>32</v>
      </c>
      <c r="J137" s="11"/>
      <c r="K137" s="20"/>
    </row>
    <row r="138" spans="1:11" x14ac:dyDescent="0.3">
      <c r="A138" s="47" t="s">
        <v>63</v>
      </c>
      <c r="B138" s="20"/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/>
      <c r="I138" s="34" t="s">
        <v>32</v>
      </c>
      <c r="J138" s="11"/>
      <c r="K138" s="20"/>
    </row>
    <row r="139" spans="1:11" x14ac:dyDescent="0.3">
      <c r="A139" s="40">
        <v>40909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40940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40969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41000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41030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41061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41091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41122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41153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41183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41214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41244</v>
      </c>
      <c r="B150" s="20" t="s">
        <v>48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7" t="s">
        <v>62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3">
      <c r="A152" s="40">
        <v>41275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41306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41334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41365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41395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41426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41456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41487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41518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41548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41579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41609</v>
      </c>
      <c r="B163" s="20" t="s">
        <v>48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7" t="s">
        <v>61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3">
      <c r="A165" s="40">
        <v>41640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41671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41699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41730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41760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41791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41821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41852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41883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41913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41944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41974</v>
      </c>
      <c r="B176" s="20" t="s">
        <v>48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7" t="s">
        <v>60</v>
      </c>
      <c r="B177" s="20"/>
      <c r="C177" s="13"/>
      <c r="D177" s="39"/>
      <c r="E177" s="34" t="s">
        <v>32</v>
      </c>
      <c r="F177" s="20"/>
      <c r="G177" s="13" t="str">
        <f>IF(ISBLANK(Table1[[#This Row],[EARNED]]),"",Table1[[#This Row],[EARNED]])</f>
        <v/>
      </c>
      <c r="H177" s="39"/>
      <c r="I177" s="34" t="s">
        <v>32</v>
      </c>
      <c r="J177" s="11"/>
      <c r="K177" s="20"/>
    </row>
    <row r="178" spans="1:11" x14ac:dyDescent="0.3">
      <c r="A178" s="40">
        <v>42005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42036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42064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42095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42125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42156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42186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42217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42248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42278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42309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42339</v>
      </c>
      <c r="B189" s="20" t="s">
        <v>48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59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42370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42401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42430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42461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42491</v>
      </c>
      <c r="B195" s="20"/>
      <c r="C195" s="13">
        <v>1.25</v>
      </c>
      <c r="D195" s="39"/>
      <c r="E195" s="34" t="s">
        <v>32</v>
      </c>
      <c r="F195" s="20"/>
      <c r="G195" s="13">
        <f>IF(ISBLANK(Table1[[#This Row],[EARNED]]),"",Table1[[#This Row],[EARNED]])</f>
        <v>1.25</v>
      </c>
      <c r="H195" s="39"/>
      <c r="I195" s="34" t="s">
        <v>32</v>
      </c>
      <c r="J195" s="11"/>
      <c r="K195" s="20"/>
    </row>
    <row r="196" spans="1:11" x14ac:dyDescent="0.3">
      <c r="A196" s="40">
        <v>42522</v>
      </c>
      <c r="B196" s="20" t="s">
        <v>69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16</v>
      </c>
      <c r="I196" s="9"/>
      <c r="J196" s="11"/>
      <c r="K196" s="20" t="s">
        <v>70</v>
      </c>
    </row>
    <row r="197" spans="1:11" x14ac:dyDescent="0.3">
      <c r="A197" s="40">
        <v>42552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42583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42614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42644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42675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42705</v>
      </c>
      <c r="B202" s="20" t="s">
        <v>48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7" t="s">
        <v>58</v>
      </c>
      <c r="B203" s="20"/>
      <c r="C203" s="13"/>
      <c r="D203" s="39"/>
      <c r="E203" s="34" t="s">
        <v>32</v>
      </c>
      <c r="F203" s="20"/>
      <c r="G203" s="13" t="str">
        <f>IF(ISBLANK(Table1[[#This Row],[EARNED]]),"",Table1[[#This Row],[EARNED]])</f>
        <v/>
      </c>
      <c r="H203" s="39"/>
      <c r="I203" s="34" t="s">
        <v>32</v>
      </c>
      <c r="J203" s="11"/>
      <c r="K203" s="20"/>
    </row>
    <row r="204" spans="1:11" x14ac:dyDescent="0.3">
      <c r="A204" s="40">
        <v>42736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42767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42795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42826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42856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42887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42917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42948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42979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43009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43040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43070</v>
      </c>
      <c r="B215" s="20" t="s">
        <v>48</v>
      </c>
      <c r="C215" s="13">
        <v>1.25</v>
      </c>
      <c r="D215" s="39">
        <v>5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7" t="s">
        <v>74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43101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43132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43160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43191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43221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43252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43282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43313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43344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43374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43405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43435</v>
      </c>
      <c r="B228" s="20" t="s">
        <v>48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7" t="s">
        <v>75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43466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43497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43525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43556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43586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43617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43647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43678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43709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43739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43770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43800</v>
      </c>
      <c r="B241" s="20" t="s">
        <v>48</v>
      </c>
      <c r="C241" s="13">
        <v>1.25</v>
      </c>
      <c r="D241" s="39">
        <v>5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7" t="s">
        <v>76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43831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43862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43891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43922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43952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43983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44013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44044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44075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44105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44136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44166</v>
      </c>
      <c r="B254" s="20" t="s">
        <v>48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7" t="s">
        <v>77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44197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44228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44256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44287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44317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44348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44378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44409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44440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44470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44501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44531</v>
      </c>
      <c r="B267" s="20" t="s">
        <v>48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7" t="s">
        <v>78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44562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44593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44621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44652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44682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44713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44743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44774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44805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44835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44866</v>
      </c>
      <c r="B279" s="15"/>
      <c r="C279" s="13">
        <v>1.25</v>
      </c>
      <c r="D279" s="42"/>
      <c r="E279" s="9"/>
      <c r="F279" s="15"/>
      <c r="G279" s="41">
        <f>IF(ISBLANK(Table1[[#This Row],[EARNED]]),"",Table1[[#This Row],[EARNED]])</f>
        <v>1.25</v>
      </c>
      <c r="H279" s="42"/>
      <c r="I279" s="9"/>
      <c r="J279" s="12"/>
      <c r="K279" s="15"/>
    </row>
    <row r="280" spans="1:11" x14ac:dyDescent="0.3">
      <c r="A280" s="40">
        <v>44896</v>
      </c>
      <c r="B280" s="20" t="s">
        <v>48</v>
      </c>
      <c r="C280" s="13">
        <v>1.25</v>
      </c>
      <c r="D280" s="39">
        <v>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73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44927</v>
      </c>
      <c r="B282" s="20" t="s">
        <v>79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80</v>
      </c>
    </row>
    <row r="283" spans="1:11" x14ac:dyDescent="0.3">
      <c r="A283" s="40">
        <v>44958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44986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45017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45047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45078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45108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45139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45170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45200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45231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45261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45292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45323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45352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2</v>
      </c>
      <c r="K3" s="35">
        <f>J4-1</f>
        <v>1</v>
      </c>
      <c r="L3" s="44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2023-03-15T05:23:41Z</dcterms:modified>
</cp:coreProperties>
</file>