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7658AE75-373A-4D28-9899-695F13A506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7" i="1" l="1"/>
  <c r="G284" i="1"/>
  <c r="G271" i="1"/>
  <c r="G258" i="1"/>
  <c r="G245" i="1"/>
  <c r="G232" i="1"/>
  <c r="G213" i="1"/>
  <c r="G219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205" i="1"/>
  <c r="G192" i="1"/>
  <c r="G179" i="1"/>
  <c r="G166" i="1"/>
  <c r="G140" i="1"/>
  <c r="G153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4" i="1"/>
  <c r="G88" i="1" l="1"/>
  <c r="G101" i="1"/>
  <c r="G114" i="1"/>
  <c r="G127" i="1"/>
  <c r="G10" i="1"/>
  <c r="G23" i="1"/>
  <c r="G36" i="1"/>
  <c r="G49" i="1"/>
  <c r="G62" i="1"/>
  <c r="G75" i="1"/>
  <c r="G3" i="3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365" i="1"/>
  <c r="G11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<sst xmlns="http://schemas.openxmlformats.org/spreadsheetml/2006/main" count="155" uniqueCount="88">
  <si>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</si>
  <si>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</si>
  <si>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</si>
  <si>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</si>
  <si>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</si>
  <si>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</si>
  <si>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</si>
  <si>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</si>
  <si>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</si>
  <si>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</si>
  <si>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</si>
  <si>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</si>
  <si>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</si>
  <si>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</si>
  <si>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</si>
  <si>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</si>
  <si>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</si>
  <si>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</si>
  <si>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</si>
  <si>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</si>
  <si>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</si>
  <si>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</si>
  <si>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</si>
  <si>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</si>
  <si>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</si>
  <si>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</si>
  <si>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</si>
  <si>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</si>
  <si>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</si>
  <si>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</si>
  <si>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</si>
  <si>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</si>
  <si>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</si>
  <si>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</si>
  <si>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</si>
  <si>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</si>
  <si>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</si>
  <si>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</si>
  <si>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</si>
  <si>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</si>
  <si>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</si>
  <si>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</si>
  <si>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SUMAONG, DANILO</t>
  </si>
  <si>
    <t>2006</t>
  </si>
  <si>
    <t>2005</t>
  </si>
  <si>
    <t>2004</t>
  </si>
  <si>
    <t>2003</t>
  </si>
  <si>
    <t>2002</t>
  </si>
  <si>
    <t>2001</t>
  </si>
  <si>
    <t>FL(5-0-0)</t>
  </si>
  <si>
    <t>SL(1-0-0)</t>
  </si>
  <si>
    <t>2010</t>
  </si>
  <si>
    <t>2009</t>
  </si>
  <si>
    <t>2008</t>
  </si>
  <si>
    <t>2007</t>
  </si>
  <si>
    <t>VL(5-0-0)</t>
  </si>
  <si>
    <t>2/6-11/2007</t>
  </si>
  <si>
    <t>8/27-9/1</t>
  </si>
  <si>
    <t>VL(10-0-0)</t>
  </si>
  <si>
    <t>2012</t>
  </si>
  <si>
    <t>2011</t>
  </si>
  <si>
    <t>SP(2-0-0)</t>
  </si>
  <si>
    <t>2013</t>
  </si>
  <si>
    <t>2014</t>
  </si>
  <si>
    <t>2015</t>
  </si>
  <si>
    <t>2016</t>
  </si>
  <si>
    <t>1/12-23/2009</t>
  </si>
  <si>
    <t>PARENTAL 8/12,15/2011</t>
  </si>
  <si>
    <t>SP(3-0-0)</t>
  </si>
  <si>
    <t>2017</t>
  </si>
  <si>
    <t>VL(3-0-0)</t>
  </si>
  <si>
    <t>FL(2-0-0)</t>
  </si>
  <si>
    <t>PARENTAL 7/12,25,26/2016</t>
  </si>
  <si>
    <t>7/27,29/2016</t>
  </si>
  <si>
    <t>2018</t>
  </si>
  <si>
    <t>VL(2-0-0)</t>
  </si>
  <si>
    <t>FL(3-0-0)</t>
  </si>
  <si>
    <t>2020</t>
  </si>
  <si>
    <t>CL(5-0-0)</t>
  </si>
  <si>
    <t>1/25,26/2018</t>
  </si>
  <si>
    <t>2019</t>
  </si>
  <si>
    <t>9/23-27/2019</t>
  </si>
  <si>
    <t>CALAMITY L. 2/3,5,7,12,14</t>
  </si>
  <si>
    <t>2021</t>
  </si>
  <si>
    <t>2022</t>
  </si>
  <si>
    <t>2023</t>
  </si>
  <si>
    <t>3/7,8/2023</t>
  </si>
  <si>
    <t>12/23,26-29/2022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</si>
</sst>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6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65"/>
  <sheetViews>
    <sheetView tabSelected="1" zoomScaleNormal="100" workbookViewId="0">
      <pane ySplit="3576" topLeftCell="A288" activePane="bottomLeft"/>
      <selection activeCell="A139" sqref="A139:A178"/>
      <selection pane="bottomLeft" activeCell="K297" sqref="K2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209.875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331.875</v>
      </c>
      <c r="J9" s="11"/>
      <c r="K9" s="20"/>
    </row>
    <row r="10" spans="1:11" x14ac:dyDescent="0.3">
      <c r="A10" s="48" t="s">
        <v>48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40">
        <v>36892</v>
      </c>
      <c r="B11" s="20"/>
      <c r="C11" s="13">
        <v>0.625</v>
      </c>
      <c r="D11" s="39"/>
      <c r="E11" s="34" t="s">
        <v>32</v>
      </c>
      <c r="F11" s="20"/>
      <c r="G11" s="13">
        <f>IF(ISBLANK(Table1[[#This Row],[EARNED]]),"",Table1[[#This Row],[EARNED]])</f>
        <v>0.625</v>
      </c>
      <c r="H11" s="39"/>
      <c r="I11" s="34" t="s">
        <v>32</v>
      </c>
      <c r="J11" s="11"/>
      <c r="K11" s="20"/>
    </row>
    <row r="12" spans="1:11" x14ac:dyDescent="0.3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37043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37073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37104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37226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37591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37956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38322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44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38353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38384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38412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38443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38473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38504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38534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38565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38596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38626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38657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38687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43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3">
      <c r="A76" s="40">
        <v>38718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38749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38777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38808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38838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38869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38899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38930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38961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38991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39022</v>
      </c>
      <c r="B86" s="20" t="s">
        <v>49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39052</v>
      </c>
      <c r="B87" s="20" t="s">
        <v>50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54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39083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39114</v>
      </c>
      <c r="B90" s="20" t="s">
        <v>55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56</v>
      </c>
    </row>
    <row r="91" spans="1:11" x14ac:dyDescent="0.3">
      <c r="A91" s="40">
        <v>39142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39173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39203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39234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39264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39295</v>
      </c>
      <c r="B96" s="20" t="s">
        <v>55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57</v>
      </c>
    </row>
    <row r="97" spans="1:11" x14ac:dyDescent="0.3">
      <c r="A97" s="40">
        <v>39326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39356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39387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39417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8" t="s">
        <v>53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39448</v>
      </c>
      <c r="B102" s="20" t="s">
        <v>55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39479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39508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39539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39569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39600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39630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39661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39692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39722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39753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39783</v>
      </c>
      <c r="B113" s="20" t="s">
        <v>49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8" t="s">
        <v>52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v>39814</v>
      </c>
      <c r="B115" s="20" t="s">
        <v>58</v>
      </c>
      <c r="C115" s="13">
        <v>1.25</v>
      </c>
      <c r="D115" s="39">
        <v>10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66</v>
      </c>
    </row>
    <row r="116" spans="1:11" x14ac:dyDescent="0.3">
      <c r="A116" s="40">
        <v>39845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39873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39904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39934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39965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39995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40026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40057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40087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40118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40148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8" t="s">
        <v>51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3">
      <c r="A128" s="40">
        <v>40179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40210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40238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40269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40299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40330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40360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40391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40422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40452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40483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40513</v>
      </c>
      <c r="B139" s="20" t="s">
        <v>49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8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40544</v>
      </c>
      <c r="B141" s="20"/>
      <c r="C141" s="13">
        <v>1.25</v>
      </c>
      <c r="D141" s="39"/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3">
      <c r="A142" s="40">
        <v>40575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40603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40634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40664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40695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40725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40756</v>
      </c>
      <c r="B148" s="20" t="s">
        <v>61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67</v>
      </c>
    </row>
    <row r="149" spans="1:11" x14ac:dyDescent="0.3">
      <c r="A149" s="40">
        <v>40787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40817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40848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40878</v>
      </c>
      <c r="B152" s="20" t="s">
        <v>49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8" t="s">
        <v>59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40909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40940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40969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41000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41030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41061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41091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41122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41153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41183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41214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41244</v>
      </c>
      <c r="B165" s="20" t="s">
        <v>49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8" t="s">
        <v>62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v>41275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41306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41334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41365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41395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41426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41456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41487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41518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41548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41579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41609</v>
      </c>
      <c r="B178" s="20" t="s">
        <v>49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8" t="s">
        <v>63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v>41640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41671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41699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41730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41760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41791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41821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41852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41883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41913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41944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41974</v>
      </c>
      <c r="B191" s="20" t="s">
        <v>49</v>
      </c>
      <c r="C191" s="13">
        <v>1.25</v>
      </c>
      <c r="D191" s="39">
        <v>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8" t="s">
        <v>64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3">
      <c r="A193" s="40">
        <v>42005</v>
      </c>
      <c r="B193" s="20" t="s">
        <v>68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42036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42064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42095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42125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42156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42186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42217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42248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42278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42309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42339</v>
      </c>
      <c r="B204" s="20" t="s">
        <v>49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8" t="s">
        <v>65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42370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42401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42430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42461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42491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42522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42552</v>
      </c>
      <c r="B212" s="20" t="s">
        <v>68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 t="s">
        <v>72</v>
      </c>
    </row>
    <row r="213" spans="1:11" x14ac:dyDescent="0.3">
      <c r="A213" s="40"/>
      <c r="B213" s="20" t="s">
        <v>70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73</v>
      </c>
    </row>
    <row r="214" spans="1:11" x14ac:dyDescent="0.3">
      <c r="A214" s="40">
        <v>42583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42614</v>
      </c>
      <c r="B215" s="20"/>
      <c r="C215" s="13">
        <v>1.25</v>
      </c>
      <c r="D215" s="39"/>
      <c r="E215" s="34" t="s">
        <v>32</v>
      </c>
      <c r="F215" s="20"/>
      <c r="G215" s="13">
        <f>IF(ISBLANK(Table1[[#This Row],[EARNED]]),"",Table1[[#This Row],[EARNED]])</f>
        <v>1.25</v>
      </c>
      <c r="H215" s="39"/>
      <c r="I215" s="34" t="s">
        <v>32</v>
      </c>
      <c r="J215" s="11"/>
      <c r="K215" s="20"/>
    </row>
    <row r="216" spans="1:11" x14ac:dyDescent="0.3">
      <c r="A216" s="40">
        <v>42644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42675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42705</v>
      </c>
      <c r="B218" s="20" t="s">
        <v>71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8" t="s">
        <v>69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42736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42767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42795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42826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42856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42887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42917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42948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42979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43009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43040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43070</v>
      </c>
      <c r="B231" s="20" t="s">
        <v>49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8" t="s">
        <v>74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43101</v>
      </c>
      <c r="B233" s="20" t="s">
        <v>75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79</v>
      </c>
    </row>
    <row r="234" spans="1:11" x14ac:dyDescent="0.3">
      <c r="A234" s="40">
        <v>43132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43160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43191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43221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43252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43282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43313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43344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43374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43405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43435</v>
      </c>
      <c r="B244" s="20" t="s">
        <v>76</v>
      </c>
      <c r="C244" s="13">
        <v>1.25</v>
      </c>
      <c r="D244" s="39">
        <v>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8" t="s">
        <v>80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43466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43497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43525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43556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43586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43617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43647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43678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43709</v>
      </c>
      <c r="B254" s="20" t="s">
        <v>55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81</v>
      </c>
    </row>
    <row r="255" spans="1:11" x14ac:dyDescent="0.3">
      <c r="A255" s="40">
        <v>43739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43770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43800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8" t="s">
        <v>77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43831</v>
      </c>
      <c r="B259" s="20" t="s">
        <v>78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82</v>
      </c>
    </row>
    <row r="260" spans="1:11" x14ac:dyDescent="0.3">
      <c r="A260" s="40">
        <v>43862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43891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43922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43952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43983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44013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44044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44075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44105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44136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44166</v>
      </c>
      <c r="B270" s="20" t="s">
        <v>49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83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44197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44228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44256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44287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44317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44348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44378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44409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44440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44470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44501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44531</v>
      </c>
      <c r="B283" s="20" t="s">
        <v>49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8" t="s">
        <v>84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44562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44593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44621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44652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44682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44713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44743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44774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44805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44835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44866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44896</v>
      </c>
      <c r="B296" s="20" t="s">
        <v>49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87</v>
      </c>
    </row>
    <row r="297" spans="1:11" x14ac:dyDescent="0.3">
      <c r="A297" s="48" t="s">
        <v>85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44927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44958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44986</v>
      </c>
      <c r="B300" s="20" t="s">
        <v>75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86</v>
      </c>
    </row>
    <row r="301" spans="1:11" x14ac:dyDescent="0.3">
      <c r="A301" s="40">
        <v>45017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45047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45078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45108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45139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45170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45200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45231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45261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45292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45323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45352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45383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45413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45444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45474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45505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45536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45566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45597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45627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45658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45689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45717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45748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45778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45809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45839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45870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45901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45931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45962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45992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46023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46054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46082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46113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46143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46174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46204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46235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46266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46296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46327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46357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46388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46419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46447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46478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46508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46539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46569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46600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46631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46661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1"/>
      <c r="B365" s="15"/>
      <c r="C365" s="42"/>
      <c r="D365" s="43"/>
      <c r="E365" s="9"/>
      <c r="F365" s="15"/>
      <c r="G365" s="42" t="str">
        <f>IF(ISBLANK(Table1[[#This Row],[EARNED]]),"",Table1[[#This Row],[EARNED]])</f>
        <v/>
      </c>
      <c r="H365" s="43"/>
      <c r="I365" s="9"/>
      <c r="J365" s="12"/>
      <c r="K3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2023-03-15T06:11:47Z</dcterms:modified>
</cp:coreProperties>
</file>