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CASUAL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5" l="1"/>
  <c r="G35" i="5"/>
  <c r="G22" i="5"/>
  <c r="G10" i="5"/>
  <c r="E9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7" i="5"/>
  <c r="G46" i="5"/>
  <c r="G45" i="5"/>
  <c r="G44" i="5"/>
  <c r="G43" i="5"/>
  <c r="G42" i="5"/>
  <c r="G41" i="5"/>
  <c r="G40" i="5"/>
  <c r="G39" i="5"/>
  <c r="G38" i="5"/>
  <c r="G37" i="5"/>
  <c r="G36" i="5"/>
  <c r="G34" i="5"/>
  <c r="G33" i="5"/>
  <c r="G32" i="5"/>
  <c r="G31" i="5"/>
  <c r="G30" i="5"/>
  <c r="G29" i="5"/>
  <c r="G28" i="5"/>
  <c r="G27" i="5"/>
  <c r="G26" i="5"/>
  <c r="G25" i="5"/>
  <c r="G24" i="5"/>
  <c r="G23" i="5"/>
  <c r="G21" i="5"/>
  <c r="G20" i="5"/>
  <c r="G19" i="5"/>
  <c r="G18" i="5"/>
  <c r="G17" i="5"/>
  <c r="G16" i="5"/>
  <c r="G15" i="5"/>
  <c r="G14" i="5"/>
  <c r="G13" i="5"/>
  <c r="G12" i="5"/>
  <c r="G11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<sst xmlns="http://schemas.openxmlformats.org/spreadsheetml/2006/main" count="55" uniqueCount="50">
  <si>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</si>
  <si>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</si>
  <si>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</si>
  <si>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</si>
  <si>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</si>
  <si>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</si>
  <si>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</si>
  <si>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</si>
  <si>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</si>
  <si>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</si>
  <si>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</si>
  <si>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</si>
  <si>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</si>
  <si>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</si>
  <si>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</si>
  <si>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</si>
  <si>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</si>
  <si>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</si>
  <si>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</si>
  <si>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</si>
  <si>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</si>
  <si>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</si>
  <si>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</si>
  <si>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</si>
  <si>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</si>
  <si>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</si>
  <si>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</si>
  <si>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</si>
  <si>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</si>
  <si>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</si>
  <si>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</si>
  <si>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</si>
  <si>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</si>
  <si>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</si>
  <si>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</si>
  <si>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</si>
  <si>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</si>
  <si>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</si>
  <si>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</si>
  <si>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</si>
  <si>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</si>
  <si>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</si>
  <si>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</si>
  <si>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</si>
  <si>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</si>
  <si>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</si>
  <si>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</si>
  <si>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</si>
  <si>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DOCE, RACEL D.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</si>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</sst>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2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0"/>
  <sheetViews>
    <sheetView tabSelected="1" zoomScale="130" zoomScaleNormal="130" workbookViewId="0">
      <pane ySplit="4785" topLeftCell="A49" activePane="bottomLeft"/>
      <selection activeCell="F4" sqref="F4:G4"/>
      <selection pane="bottomLeft" activeCell="B61" sqref="B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8" t="s">
        <v>48</v>
      </c>
      <c r="C2" s="48"/>
      <c r="D2" s="21" t="s">
        <v>14</v>
      </c>
      <c r="E2" s="10"/>
      <c r="F2" s="49"/>
      <c r="G2" s="49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8"/>
      <c r="C3" s="48"/>
      <c r="D3" s="22" t="s">
        <v>13</v>
      </c>
      <c r="F3" s="52">
        <v>43511</v>
      </c>
      <c r="G3" s="53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48" t="s">
        <v>46</v>
      </c>
      <c r="C4" s="48"/>
      <c r="D4" s="22" t="s">
        <v>12</v>
      </c>
      <c r="F4" s="53"/>
      <c r="G4" s="53"/>
      <c r="H4" s="26" t="s">
        <v>17</v>
      </c>
      <c r="I4" s="26"/>
      <c r="J4" s="53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45.667000000000002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60.667000000000002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43511</v>
      </c>
      <c r="B11" s="20"/>
      <c r="C11" s="13">
        <v>0.66700000000000004</v>
      </c>
      <c r="D11" s="38"/>
      <c r="E11" s="9"/>
      <c r="F11" s="20"/>
      <c r="G11" s="13">
        <f>IF(ISBLANK(Table15[[#This Row],[EARNED]]),"",Table15[[#This Row],[EARNED]])</f>
        <v>0.66700000000000004</v>
      </c>
      <c r="H11" s="38"/>
      <c r="I11" s="9"/>
      <c r="J11" s="11"/>
      <c r="K11" s="20"/>
    </row>
    <row r="12" spans="1:11" x14ac:dyDescent="0.25">
      <c r="A12" s="39">
        <v>43525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43556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39">
        <v>43586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39">
        <v>43617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39">
        <v>43647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39">
        <v>43678</v>
      </c>
      <c r="B17" s="20"/>
      <c r="C17" s="13">
        <v>1.25</v>
      </c>
      <c r="D17" s="38"/>
      <c r="E17" s="9"/>
      <c r="F17" s="20"/>
      <c r="G17" s="13">
        <f>IF(ISBLANK(Table15[[#This Row],[EARNED]]),"",Table15[[#This Row],[EARNED]])</f>
        <v>1.25</v>
      </c>
      <c r="H17" s="38"/>
      <c r="I17" s="9"/>
      <c r="J17" s="11"/>
      <c r="K17" s="20"/>
    </row>
    <row r="18" spans="1:11" x14ac:dyDescent="0.25">
      <c r="A18" s="39">
        <v>43709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43739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>
        <v>43770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25">
      <c r="A21" s="39">
        <v>43800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47" t="s">
        <v>42</v>
      </c>
      <c r="B22" s="20"/>
      <c r="C22" s="13"/>
      <c r="D22" s="38"/>
      <c r="E22" s="9"/>
      <c r="F22" s="20"/>
      <c r="G22" s="13" t="str">
        <f>IF(ISBLANK(Table15[[#This Row],[EARNED]]),"",Table15[[#This Row],[EARNED]])</f>
        <v/>
      </c>
      <c r="H22" s="38"/>
      <c r="I22" s="9"/>
      <c r="J22" s="11"/>
      <c r="K22" s="20"/>
    </row>
    <row r="23" spans="1:11" x14ac:dyDescent="0.25">
      <c r="A23" s="39">
        <v>43831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25">
      <c r="A24" s="39">
        <v>43862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25">
      <c r="A25" s="39">
        <v>43891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25">
      <c r="A26" s="39">
        <v>43922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25">
      <c r="A27" s="39">
        <v>43952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25">
      <c r="A28" s="39">
        <v>43983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25">
      <c r="A29" s="39">
        <v>44013</v>
      </c>
      <c r="B29" s="20"/>
      <c r="C29" s="13">
        <v>1.25</v>
      </c>
      <c r="D29" s="38"/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25">
      <c r="A30" s="39">
        <v>44044</v>
      </c>
      <c r="B30" s="20"/>
      <c r="C30" s="13">
        <v>1.25</v>
      </c>
      <c r="D30" s="38"/>
      <c r="E30" s="9"/>
      <c r="F30" s="20"/>
      <c r="G30" s="13">
        <f>IF(ISBLANK(Table15[[#This Row],[EARNED]]),"",Table15[[#This Row],[EARNED]])</f>
        <v>1.25</v>
      </c>
      <c r="H30" s="38"/>
      <c r="I30" s="9"/>
      <c r="J30" s="11"/>
      <c r="K30" s="20"/>
    </row>
    <row r="31" spans="1:11" x14ac:dyDescent="0.25">
      <c r="A31" s="39">
        <v>44075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25">
      <c r="A32" s="39">
        <v>44105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25">
      <c r="A33" s="39">
        <v>44136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25">
      <c r="A34" s="39">
        <v>44166</v>
      </c>
      <c r="B34" s="20" t="s">
        <v>47</v>
      </c>
      <c r="C34" s="13">
        <v>1.25</v>
      </c>
      <c r="D34" s="38">
        <v>5</v>
      </c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25">
      <c r="A35" s="47" t="s">
        <v>43</v>
      </c>
      <c r="B35" s="20"/>
      <c r="C35" s="13"/>
      <c r="D35" s="38"/>
      <c r="E35" s="9"/>
      <c r="F35" s="20"/>
      <c r="G35" s="13" t="str">
        <f>IF(ISBLANK(Table15[[#This Row],[EARNED]]),"",Table15[[#This Row],[EARNED]])</f>
        <v/>
      </c>
      <c r="H35" s="38"/>
      <c r="I35" s="9"/>
      <c r="J35" s="11"/>
      <c r="K35" s="20"/>
    </row>
    <row r="36" spans="1:11" x14ac:dyDescent="0.25">
      <c r="A36" s="39">
        <v>44197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25">
      <c r="A37" s="39">
        <v>44228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25">
      <c r="A38" s="39">
        <v>44256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25">
      <c r="A39" s="39">
        <v>44287</v>
      </c>
      <c r="B39" s="20"/>
      <c r="C39" s="13">
        <v>1.25</v>
      </c>
      <c r="D39" s="38"/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/>
    </row>
    <row r="40" spans="1:11" x14ac:dyDescent="0.25">
      <c r="A40" s="39">
        <v>44317</v>
      </c>
      <c r="B40" s="20"/>
      <c r="C40" s="13">
        <v>1.25</v>
      </c>
      <c r="D40" s="38"/>
      <c r="E40" s="9"/>
      <c r="F40" s="20"/>
      <c r="G40" s="13">
        <f>IF(ISBLANK(Table15[[#This Row],[EARNED]]),"",Table15[[#This Row],[EARNED]])</f>
        <v>1.25</v>
      </c>
      <c r="H40" s="38"/>
      <c r="I40" s="9"/>
      <c r="J40" s="11"/>
      <c r="K40" s="20"/>
    </row>
    <row r="41" spans="1:11" x14ac:dyDescent="0.25">
      <c r="A41" s="39">
        <v>44348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25">
      <c r="A42" s="39">
        <v>44378</v>
      </c>
      <c r="B42" s="20"/>
      <c r="C42" s="13">
        <v>1.25</v>
      </c>
      <c r="D42" s="38"/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20"/>
    </row>
    <row r="43" spans="1:11" x14ac:dyDescent="0.25">
      <c r="A43" s="39">
        <v>44409</v>
      </c>
      <c r="B43" s="20"/>
      <c r="C43" s="13">
        <v>1.25</v>
      </c>
      <c r="D43" s="38"/>
      <c r="E43" s="9"/>
      <c r="F43" s="20"/>
      <c r="G43" s="13">
        <f>IF(ISBLANK(Table15[[#This Row],[EARNED]]),"",Table15[[#This Row],[EARNED]])</f>
        <v>1.25</v>
      </c>
      <c r="H43" s="38"/>
      <c r="I43" s="9"/>
      <c r="J43" s="11"/>
      <c r="K43" s="20"/>
    </row>
    <row r="44" spans="1:11" x14ac:dyDescent="0.25">
      <c r="A44" s="39">
        <v>44440</v>
      </c>
      <c r="B44" s="20"/>
      <c r="C44" s="13">
        <v>1.25</v>
      </c>
      <c r="D44" s="38"/>
      <c r="E44" s="9"/>
      <c r="F44" s="20"/>
      <c r="G44" s="13">
        <f>IF(ISBLANK(Table15[[#This Row],[EARNED]]),"",Table15[[#This Row],[EARNED]])</f>
        <v>1.25</v>
      </c>
      <c r="H44" s="38"/>
      <c r="I44" s="9"/>
      <c r="J44" s="11"/>
      <c r="K44" s="20"/>
    </row>
    <row r="45" spans="1:11" x14ac:dyDescent="0.25">
      <c r="A45" s="39">
        <v>44470</v>
      </c>
      <c r="B45" s="20"/>
      <c r="C45" s="13">
        <v>1.25</v>
      </c>
      <c r="D45" s="38"/>
      <c r="E45" s="9"/>
      <c r="F45" s="20"/>
      <c r="G45" s="13">
        <f>IF(ISBLANK(Table15[[#This Row],[EARNED]]),"",Table15[[#This Row],[EARNED]])</f>
        <v>1.25</v>
      </c>
      <c r="H45" s="38"/>
      <c r="I45" s="9"/>
      <c r="J45" s="11"/>
      <c r="K45" s="20"/>
    </row>
    <row r="46" spans="1:11" x14ac:dyDescent="0.25">
      <c r="A46" s="39">
        <v>44501</v>
      </c>
      <c r="B46" s="20"/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/>
      <c r="I46" s="9"/>
      <c r="J46" s="11"/>
      <c r="K46" s="20"/>
    </row>
    <row r="47" spans="1:11" x14ac:dyDescent="0.25">
      <c r="A47" s="39">
        <v>44531</v>
      </c>
      <c r="B47" s="20" t="s">
        <v>47</v>
      </c>
      <c r="C47" s="13">
        <v>1.25</v>
      </c>
      <c r="D47" s="38">
        <v>5</v>
      </c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/>
    </row>
    <row r="48" spans="1:11" x14ac:dyDescent="0.25">
      <c r="A48" s="47" t="s">
        <v>44</v>
      </c>
      <c r="B48" s="20"/>
      <c r="C48" s="13"/>
      <c r="D48" s="38"/>
      <c r="E48" s="9"/>
      <c r="F48" s="20"/>
      <c r="G48" s="13" t="str">
        <f>IF(ISBLANK(Table15[[#This Row],[EARNED]]),"",Table15[[#This Row],[EARNED]])</f>
        <v/>
      </c>
      <c r="H48" s="38"/>
      <c r="I48" s="9"/>
      <c r="J48" s="11"/>
      <c r="K48" s="20"/>
    </row>
    <row r="49" spans="1:11" x14ac:dyDescent="0.25">
      <c r="A49" s="39">
        <v>44562</v>
      </c>
      <c r="B49" s="20"/>
      <c r="C49" s="13">
        <v>1.25</v>
      </c>
      <c r="D49" s="38"/>
      <c r="E49" s="9"/>
      <c r="F49" s="20"/>
      <c r="G49" s="13">
        <f>IF(ISBLANK(Table15[[#This Row],[EARNED]]),"",Table15[[#This Row],[EARNED]])</f>
        <v>1.25</v>
      </c>
      <c r="H49" s="38"/>
      <c r="I49" s="9"/>
      <c r="J49" s="11"/>
      <c r="K49" s="20"/>
    </row>
    <row r="50" spans="1:11" x14ac:dyDescent="0.25">
      <c r="A50" s="39">
        <v>44593</v>
      </c>
      <c r="B50" s="20"/>
      <c r="C50" s="13">
        <v>1.25</v>
      </c>
      <c r="D50" s="38"/>
      <c r="E50" s="9"/>
      <c r="F50" s="20"/>
      <c r="G50" s="13">
        <f>IF(ISBLANK(Table15[[#This Row],[EARNED]]),"",Table15[[#This Row],[EARNED]])</f>
        <v>1.25</v>
      </c>
      <c r="H50" s="38"/>
      <c r="I50" s="9"/>
      <c r="J50" s="11"/>
      <c r="K50" s="20"/>
    </row>
    <row r="51" spans="1:11" x14ac:dyDescent="0.25">
      <c r="A51" s="39">
        <v>44621</v>
      </c>
      <c r="B51" s="20"/>
      <c r="C51" s="13">
        <v>1.25</v>
      </c>
      <c r="D51" s="38"/>
      <c r="E51" s="9"/>
      <c r="F51" s="20"/>
      <c r="G51" s="13">
        <f>IF(ISBLANK(Table15[[#This Row],[EARNED]]),"",Table15[[#This Row],[EARNED]])</f>
        <v>1.25</v>
      </c>
      <c r="H51" s="38"/>
      <c r="I51" s="9"/>
      <c r="J51" s="11"/>
      <c r="K51" s="20"/>
    </row>
    <row r="52" spans="1:11" x14ac:dyDescent="0.25">
      <c r="A52" s="39">
        <v>44652</v>
      </c>
      <c r="B52" s="20"/>
      <c r="C52" s="13">
        <v>1.25</v>
      </c>
      <c r="D52" s="38"/>
      <c r="E52" s="9"/>
      <c r="F52" s="20"/>
      <c r="G52" s="13">
        <f>IF(ISBLANK(Table15[[#This Row],[EARNED]]),"",Table15[[#This Row],[EARNED]])</f>
        <v>1.25</v>
      </c>
      <c r="H52" s="38"/>
      <c r="I52" s="9"/>
      <c r="J52" s="11"/>
      <c r="K52" s="20"/>
    </row>
    <row r="53" spans="1:11" x14ac:dyDescent="0.25">
      <c r="A53" s="39">
        <v>44682</v>
      </c>
      <c r="B53" s="20"/>
      <c r="C53" s="13">
        <v>1.25</v>
      </c>
      <c r="D53" s="38"/>
      <c r="E53" s="9"/>
      <c r="F53" s="20"/>
      <c r="G53" s="13">
        <f>IF(ISBLANK(Table15[[#This Row],[EARNED]]),"",Table15[[#This Row],[EARNED]])</f>
        <v>1.25</v>
      </c>
      <c r="H53" s="38"/>
      <c r="I53" s="9"/>
      <c r="J53" s="11"/>
      <c r="K53" s="20"/>
    </row>
    <row r="54" spans="1:11" x14ac:dyDescent="0.25">
      <c r="A54" s="39">
        <v>44713</v>
      </c>
      <c r="B54" s="20"/>
      <c r="C54" s="13">
        <v>1.25</v>
      </c>
      <c r="D54" s="38"/>
      <c r="E54" s="9"/>
      <c r="F54" s="20"/>
      <c r="G54" s="13">
        <f>IF(ISBLANK(Table15[[#This Row],[EARNED]]),"",Table15[[#This Row],[EARNED]])</f>
        <v>1.25</v>
      </c>
      <c r="H54" s="38"/>
      <c r="I54" s="9"/>
      <c r="J54" s="11"/>
      <c r="K54" s="20"/>
    </row>
    <row r="55" spans="1:11" x14ac:dyDescent="0.25">
      <c r="A55" s="39">
        <v>44743</v>
      </c>
      <c r="B55" s="20"/>
      <c r="C55" s="13">
        <v>1.25</v>
      </c>
      <c r="D55" s="38"/>
      <c r="E55" s="9"/>
      <c r="F55" s="20"/>
      <c r="G55" s="13">
        <f>IF(ISBLANK(Table15[[#This Row],[EARNED]]),"",Table15[[#This Row],[EARNED]])</f>
        <v>1.25</v>
      </c>
      <c r="H55" s="38"/>
      <c r="I55" s="9"/>
      <c r="J55" s="11"/>
      <c r="K55" s="20"/>
    </row>
    <row r="56" spans="1:11" x14ac:dyDescent="0.25">
      <c r="A56" s="39">
        <v>44774</v>
      </c>
      <c r="B56" s="20"/>
      <c r="C56" s="13">
        <v>1.25</v>
      </c>
      <c r="D56" s="38"/>
      <c r="E56" s="9"/>
      <c r="F56" s="20"/>
      <c r="G56" s="13">
        <f>IF(ISBLANK(Table15[[#This Row],[EARNED]]),"",Table15[[#This Row],[EARNED]])</f>
        <v>1.25</v>
      </c>
      <c r="H56" s="38"/>
      <c r="I56" s="9"/>
      <c r="J56" s="11"/>
      <c r="K56" s="20"/>
    </row>
    <row r="57" spans="1:11" x14ac:dyDescent="0.25">
      <c r="A57" s="39">
        <v>44805</v>
      </c>
      <c r="B57" s="20"/>
      <c r="C57" s="13">
        <v>1.25</v>
      </c>
      <c r="D57" s="38"/>
      <c r="E57" s="9"/>
      <c r="F57" s="20"/>
      <c r="G57" s="13">
        <f>IF(ISBLANK(Table15[[#This Row],[EARNED]]),"",Table15[[#This Row],[EARNED]])</f>
        <v>1.25</v>
      </c>
      <c r="H57" s="38"/>
      <c r="I57" s="9"/>
      <c r="J57" s="11"/>
      <c r="K57" s="20"/>
    </row>
    <row r="58" spans="1:11" x14ac:dyDescent="0.25">
      <c r="A58" s="39">
        <v>44835</v>
      </c>
      <c r="B58" s="20"/>
      <c r="C58" s="13">
        <v>1.25</v>
      </c>
      <c r="D58" s="38"/>
      <c r="E58" s="9"/>
      <c r="F58" s="20"/>
      <c r="G58" s="13">
        <f>IF(ISBLANK(Table15[[#This Row],[EARNED]]),"",Table15[[#This Row],[EARNED]])</f>
        <v>1.25</v>
      </c>
      <c r="H58" s="38"/>
      <c r="I58" s="9"/>
      <c r="J58" s="11"/>
      <c r="K58" s="20"/>
    </row>
    <row r="59" spans="1:11" x14ac:dyDescent="0.25">
      <c r="A59" s="39">
        <v>44866</v>
      </c>
      <c r="B59" s="20"/>
      <c r="C59" s="13">
        <v>1.25</v>
      </c>
      <c r="D59" s="38"/>
      <c r="E59" s="9"/>
      <c r="F59" s="20"/>
      <c r="G59" s="13">
        <f>IF(ISBLANK(Table15[[#This Row],[EARNED]]),"",Table15[[#This Row],[EARNED]])</f>
        <v>1.25</v>
      </c>
      <c r="H59" s="38"/>
      <c r="I59" s="9"/>
      <c r="J59" s="11"/>
      <c r="K59" s="20"/>
    </row>
    <row r="60" spans="1:11" x14ac:dyDescent="0.25">
      <c r="A60" s="39">
        <v>44896</v>
      </c>
      <c r="B60" s="20" t="s">
        <v>47</v>
      </c>
      <c r="C60" s="13">
        <v>1.25</v>
      </c>
      <c r="D60" s="38">
        <v>5</v>
      </c>
      <c r="E60" s="9"/>
      <c r="F60" s="20"/>
      <c r="G60" s="13">
        <f>IF(ISBLANK(Table15[[#This Row],[EARNED]]),"",Table15[[#This Row],[EARNED]])</f>
        <v>1.25</v>
      </c>
      <c r="H60" s="38"/>
      <c r="I60" s="9"/>
      <c r="J60" s="11"/>
      <c r="K60" s="20"/>
    </row>
    <row r="61" spans="1:11" x14ac:dyDescent="0.25">
      <c r="A61" s="47" t="s">
        <v>45</v>
      </c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>
        <v>44927</v>
      </c>
      <c r="B62" s="20"/>
      <c r="C62" s="13">
        <v>1.25</v>
      </c>
      <c r="D62" s="38"/>
      <c r="E62" s="9"/>
      <c r="F62" s="20"/>
      <c r="G62" s="13">
        <f>IF(ISBLANK(Table15[[#This Row],[EARNED]]),"",Table15[[#This Row],[EARNED]])</f>
        <v>1.25</v>
      </c>
      <c r="H62" s="38"/>
      <c r="I62" s="9"/>
      <c r="J62" s="11"/>
      <c r="K62" s="20"/>
    </row>
    <row r="63" spans="1:11" x14ac:dyDescent="0.25">
      <c r="A63" s="39">
        <v>44958</v>
      </c>
      <c r="B63" s="20"/>
      <c r="C63" s="13">
        <v>1.25</v>
      </c>
      <c r="D63" s="38"/>
      <c r="E63" s="9"/>
      <c r="F63" s="20"/>
      <c r="G63" s="13">
        <f>IF(ISBLANK(Table15[[#This Row],[EARNED]]),"",Table15[[#This Row],[EARNED]])</f>
        <v>1.25</v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25">
      <c r="A79" s="39"/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25">
      <c r="A80" s="39"/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25">
      <c r="A81" s="39"/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25">
      <c r="A82" s="39"/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25">
      <c r="A83" s="39"/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25">
      <c r="A84" s="39"/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25">
      <c r="A85" s="39"/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25">
      <c r="A86" s="39"/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IF(ISBLANK(Table15[[#This Row],[EARNED]]),"",Table15[[#This Row],[EARNED]])</f>
        <v/>
      </c>
      <c r="H100" s="38"/>
      <c r="I100" s="9"/>
      <c r="J100" s="11"/>
      <c r="K100" s="20"/>
    </row>
    <row r="101" spans="1:11" x14ac:dyDescent="0.25">
      <c r="A101" s="39"/>
      <c r="B101" s="20"/>
      <c r="C101" s="13"/>
      <c r="D101" s="38"/>
      <c r="E101" s="9"/>
      <c r="F101" s="20"/>
      <c r="G101" s="13" t="str">
        <f>IF(ISBLANK(Table15[[#This Row],[EARNED]]),"",Table15[[#This Row],[EARNED]])</f>
        <v/>
      </c>
      <c r="H101" s="38"/>
      <c r="I101" s="9"/>
      <c r="J101" s="11"/>
      <c r="K101" s="20"/>
    </row>
    <row r="102" spans="1:11" x14ac:dyDescent="0.25">
      <c r="A102" s="39"/>
      <c r="B102" s="20"/>
      <c r="C102" s="13"/>
      <c r="D102" s="38"/>
      <c r="E102" s="9"/>
      <c r="F102" s="20"/>
      <c r="G102" s="13" t="str">
        <f>IF(ISBLANK(Table15[[#This Row],[EARNED]]),"",Table15[[#This Row],[EARNED]])</f>
        <v/>
      </c>
      <c r="H102" s="38"/>
      <c r="I102" s="9"/>
      <c r="J102" s="11"/>
      <c r="K102" s="20"/>
    </row>
    <row r="103" spans="1:11" x14ac:dyDescent="0.25">
      <c r="A103" s="39"/>
      <c r="B103" s="20"/>
      <c r="C103" s="13"/>
      <c r="D103" s="38"/>
      <c r="E103" s="9"/>
      <c r="F103" s="20"/>
      <c r="G103" s="13" t="str">
        <f>IF(ISBLANK(Table15[[#This Row],[EARNED]]),"",Table15[[#This Row],[EARNED]])</f>
        <v/>
      </c>
      <c r="H103" s="38"/>
      <c r="I103" s="9"/>
      <c r="J103" s="11"/>
      <c r="K103" s="20"/>
    </row>
    <row r="104" spans="1:11" x14ac:dyDescent="0.25">
      <c r="A104" s="39"/>
      <c r="B104" s="20"/>
      <c r="C104" s="13"/>
      <c r="D104" s="38"/>
      <c r="E104" s="9"/>
      <c r="F104" s="20"/>
      <c r="G104" s="13" t="str">
        <f>IF(ISBLANK(Table15[[#This Row],[EARNED]]),"",Table15[[#This Row],[EARNED]])</f>
        <v/>
      </c>
      <c r="H104" s="38"/>
      <c r="I104" s="9"/>
      <c r="J104" s="11"/>
      <c r="K104" s="20"/>
    </row>
    <row r="105" spans="1:11" x14ac:dyDescent="0.25">
      <c r="A105" s="39"/>
      <c r="B105" s="20"/>
      <c r="C105" s="13"/>
      <c r="D105" s="38"/>
      <c r="E105" s="9"/>
      <c r="F105" s="20"/>
      <c r="G105" s="13" t="str">
        <f>IF(ISBLANK(Table15[[#This Row],[EARNED]]),"",Table15[[#This Row],[EARNED]])</f>
        <v/>
      </c>
      <c r="H105" s="38"/>
      <c r="I105" s="9"/>
      <c r="J105" s="11"/>
      <c r="K105" s="20"/>
    </row>
    <row r="106" spans="1:11" x14ac:dyDescent="0.25">
      <c r="A106" s="39"/>
      <c r="B106" s="20"/>
      <c r="C106" s="13"/>
      <c r="D106" s="38"/>
      <c r="E106" s="9"/>
      <c r="F106" s="20"/>
      <c r="G106" s="13" t="str">
        <f>IF(ISBLANK(Table15[[#This Row],[EARNED]]),"",Table15[[#This Row],[EARNED]])</f>
        <v/>
      </c>
      <c r="H106" s="38"/>
      <c r="I106" s="9"/>
      <c r="J106" s="11"/>
      <c r="K106" s="20"/>
    </row>
    <row r="107" spans="1:11" x14ac:dyDescent="0.25">
      <c r="A107" s="39"/>
      <c r="B107" s="20"/>
      <c r="C107" s="13"/>
      <c r="D107" s="38"/>
      <c r="E107" s="9"/>
      <c r="F107" s="20"/>
      <c r="G107" s="13" t="str">
        <f>IF(ISBLANK(Table15[[#This Row],[EARNED]]),"",Table15[[#This Row],[EARNED]])</f>
        <v/>
      </c>
      <c r="H107" s="38"/>
      <c r="I107" s="9"/>
      <c r="J107" s="11"/>
      <c r="K107" s="20"/>
    </row>
    <row r="108" spans="1:11" x14ac:dyDescent="0.25">
      <c r="A108" s="39"/>
      <c r="B108" s="20"/>
      <c r="C108" s="13"/>
      <c r="D108" s="38"/>
      <c r="E108" s="9"/>
      <c r="F108" s="20"/>
      <c r="G108" s="13" t="str">
        <f>IF(ISBLANK(Table15[[#This Row],[EARNED]]),"",Table15[[#This Row],[EARNED]])</f>
        <v/>
      </c>
      <c r="H108" s="38"/>
      <c r="I108" s="9"/>
      <c r="J108" s="11"/>
      <c r="K108" s="20"/>
    </row>
    <row r="109" spans="1:11" x14ac:dyDescent="0.25">
      <c r="A109" s="39"/>
      <c r="B109" s="20"/>
      <c r="C109" s="13"/>
      <c r="D109" s="38"/>
      <c r="E109" s="9"/>
      <c r="F109" s="20"/>
      <c r="G109" s="13" t="str">
        <f>IF(ISBLANK(Table15[[#This Row],[EARNED]]),"",Table15[[#This Row],[EARNED]])</f>
        <v/>
      </c>
      <c r="H109" s="38"/>
      <c r="I109" s="9"/>
      <c r="J109" s="11"/>
      <c r="K109" s="20"/>
    </row>
    <row r="110" spans="1:11" x14ac:dyDescent="0.25">
      <c r="A110" s="39"/>
      <c r="B110" s="20"/>
      <c r="C110" s="13"/>
      <c r="D110" s="38"/>
      <c r="E110" s="9"/>
      <c r="F110" s="20"/>
      <c r="G110" s="13" t="str">
        <f>IF(ISBLANK(Table15[[#This Row],[EARNED]]),"",Table15[[#This Row],[EARNED]])</f>
        <v/>
      </c>
      <c r="H110" s="38"/>
      <c r="I110" s="9"/>
      <c r="J110" s="11"/>
      <c r="K110" s="20"/>
    </row>
    <row r="111" spans="1:11" x14ac:dyDescent="0.25">
      <c r="A111" s="39"/>
      <c r="B111" s="20"/>
      <c r="C111" s="13"/>
      <c r="D111" s="38"/>
      <c r="E111" s="9"/>
      <c r="F111" s="20"/>
      <c r="G111" s="13" t="str">
        <f>IF(ISBLANK(Table15[[#This Row],[EARNED]]),"",Table15[[#This Row],[EARNED]])</f>
        <v/>
      </c>
      <c r="H111" s="38"/>
      <c r="I111" s="9"/>
      <c r="J111" s="11"/>
      <c r="K111" s="20"/>
    </row>
    <row r="112" spans="1:11" x14ac:dyDescent="0.25">
      <c r="A112" s="39"/>
      <c r="B112" s="20"/>
      <c r="C112" s="13"/>
      <c r="D112" s="38"/>
      <c r="E112" s="9"/>
      <c r="F112" s="20"/>
      <c r="G112" s="13" t="str">
        <f>IF(ISBLANK(Table15[[#This Row],[EARNED]]),"",Table15[[#This Row],[EARNED]])</f>
        <v/>
      </c>
      <c r="H112" s="38"/>
      <c r="I112" s="9"/>
      <c r="J112" s="11"/>
      <c r="K112" s="20"/>
    </row>
    <row r="113" spans="1:11" x14ac:dyDescent="0.25">
      <c r="A113" s="39"/>
      <c r="B113" s="20"/>
      <c r="C113" s="13"/>
      <c r="D113" s="38"/>
      <c r="E113" s="9"/>
      <c r="F113" s="20"/>
      <c r="G113" s="13" t="str">
        <f>IF(ISBLANK(Table15[[#This Row],[EARNED]]),"",Table15[[#This Row],[EARNED]])</f>
        <v/>
      </c>
      <c r="H113" s="38"/>
      <c r="I113" s="9"/>
      <c r="J113" s="11"/>
      <c r="K113" s="20"/>
    </row>
    <row r="114" spans="1:11" x14ac:dyDescent="0.25">
      <c r="A114" s="39"/>
      <c r="B114" s="20"/>
      <c r="C114" s="13"/>
      <c r="D114" s="38"/>
      <c r="E114" s="9"/>
      <c r="F114" s="20"/>
      <c r="G114" s="13" t="str">
        <f>IF(ISBLANK(Table15[[#This Row],[EARNED]]),"",Table15[[#This Row],[EARNED]])</f>
        <v/>
      </c>
      <c r="H114" s="38"/>
      <c r="I114" s="9"/>
      <c r="J114" s="11"/>
      <c r="K114" s="20"/>
    </row>
    <row r="115" spans="1:11" x14ac:dyDescent="0.25">
      <c r="A115" s="39"/>
      <c r="B115" s="20"/>
      <c r="C115" s="13"/>
      <c r="D115" s="38"/>
      <c r="E115" s="9"/>
      <c r="F115" s="20"/>
      <c r="G115" s="13" t="str">
        <f>IF(ISBLANK(Table15[[#This Row],[EARNED]]),"",Table15[[#This Row],[EARNED]])</f>
        <v/>
      </c>
      <c r="H115" s="38"/>
      <c r="I115" s="9"/>
      <c r="J115" s="11"/>
      <c r="K115" s="20"/>
    </row>
    <row r="116" spans="1:11" x14ac:dyDescent="0.25">
      <c r="A116" s="39"/>
      <c r="B116" s="20"/>
      <c r="C116" s="13"/>
      <c r="D116" s="38"/>
      <c r="E116" s="9"/>
      <c r="F116" s="20"/>
      <c r="G116" s="13" t="str">
        <f>IF(ISBLANK(Table15[[#This Row],[EARNED]]),"",Table15[[#This Row],[EARNED]])</f>
        <v/>
      </c>
      <c r="H116" s="38"/>
      <c r="I116" s="9"/>
      <c r="J116" s="11"/>
      <c r="K116" s="20"/>
    </row>
    <row r="117" spans="1:11" x14ac:dyDescent="0.25">
      <c r="A117" s="39"/>
      <c r="B117" s="20"/>
      <c r="C117" s="13"/>
      <c r="D117" s="38"/>
      <c r="E117" s="9"/>
      <c r="F117" s="20"/>
      <c r="G117" s="13" t="str">
        <f>IF(ISBLANK(Table15[[#This Row],[EARNED]]),"",Table15[[#This Row],[EARNED]])</f>
        <v/>
      </c>
      <c r="H117" s="38"/>
      <c r="I117" s="9"/>
      <c r="J117" s="11"/>
      <c r="K117" s="20"/>
    </row>
    <row r="118" spans="1:11" x14ac:dyDescent="0.25">
      <c r="A118" s="39"/>
      <c r="B118" s="20"/>
      <c r="C118" s="13"/>
      <c r="D118" s="38"/>
      <c r="E118" s="9"/>
      <c r="F118" s="20"/>
      <c r="G118" s="13" t="str">
        <f>IF(ISBLANK(Table15[[#This Row],[EARNED]]),"",Table15[[#This Row],[EARNED]])</f>
        <v/>
      </c>
      <c r="H118" s="38"/>
      <c r="I118" s="9"/>
      <c r="J118" s="11"/>
      <c r="K118" s="20"/>
    </row>
    <row r="119" spans="1:11" x14ac:dyDescent="0.25">
      <c r="A119" s="39"/>
      <c r="B119" s="20"/>
      <c r="C119" s="13"/>
      <c r="D119" s="38"/>
      <c r="E119" s="9"/>
      <c r="F119" s="20"/>
      <c r="G119" s="13" t="str">
        <f>IF(ISBLANK(Table15[[#This Row],[EARNED]]),"",Table15[[#This Row],[EARNED]])</f>
        <v/>
      </c>
      <c r="H119" s="38"/>
      <c r="I119" s="9"/>
      <c r="J119" s="11"/>
      <c r="K119" s="20"/>
    </row>
    <row r="120" spans="1:11" x14ac:dyDescent="0.25">
      <c r="A120" s="40"/>
      <c r="B120" s="15"/>
      <c r="C120" s="41"/>
      <c r="D120" s="42"/>
      <c r="E120" s="9"/>
      <c r="F120" s="15"/>
      <c r="G120" s="41" t="str">
        <f>IF(ISBLANK(Table15[[#This Row],[EARNED]]),"",Table15[[#This Row],[EARNED]])</f>
        <v/>
      </c>
      <c r="H120" s="42"/>
      <c r="I120" s="9"/>
      <c r="J120" s="12"/>
      <c r="K12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8" t="s">
        <v>32</v>
      </c>
      <c r="E1" s="58"/>
      <c r="F1" s="58"/>
      <c r="G1" s="58"/>
      <c r="J1" s="59" t="s">
        <v>33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>
        <v>15</v>
      </c>
      <c r="K3" s="34">
        <f>J4-1</f>
        <v>14</v>
      </c>
      <c r="L3" s="44">
        <f>IF($J$4=1,1.25,IF(ISBLANK($J$3),"---",1.25-VLOOKUP($K$3,$I$8:$K$37,2)))</f>
        <v>0.66700000000000004</v>
      </c>
    </row>
    <row r="4" spans="1:12" hidden="1" x14ac:dyDescent="0.25">
      <c r="G4" s="33"/>
      <c r="J4" s="1" t="str">
        <f>IF(TEXT(J3,"D")=1,1,TEXT(J3,"D"))</f>
        <v>15</v>
      </c>
    </row>
    <row r="5" spans="1:12" x14ac:dyDescent="0.25">
      <c r="J5" s="1"/>
    </row>
    <row r="6" spans="1:12" x14ac:dyDescent="0.25">
      <c r="A6" s="2" t="s">
        <v>49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59" t="s">
        <v>37</v>
      </c>
      <c r="J6" s="59"/>
      <c r="K6" s="59"/>
      <c r="L6" s="59"/>
    </row>
    <row r="7" spans="1:12" x14ac:dyDescent="0.25">
      <c r="A7" s="60">
        <f>SUM('2018 LEAVE CREDITS'!E9,'2018 LEAVE CREDITS'!I9)</f>
        <v>106.334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2023-03-20T06:47:34Z</dcterms:modified>
</cp:coreProperties>
</file>