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6" i="1" l="1"/>
  <c r="G345" i="1"/>
  <c r="G342" i="1"/>
  <c r="G341" i="1"/>
  <c r="G339" i="1"/>
  <c r="G338" i="1"/>
  <c r="G336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40" i="1"/>
  <c r="G343" i="1"/>
  <c r="G344" i="1"/>
  <c r="G347" i="1"/>
  <c r="G348" i="1"/>
  <c r="G349" i="1"/>
  <c r="G350" i="1"/>
  <c r="G325" i="1"/>
  <c r="G326" i="1"/>
  <c r="G327" i="1"/>
  <c r="G328" i="1"/>
  <c r="G329" i="1"/>
  <c r="G330" i="1"/>
  <c r="G331" i="1"/>
  <c r="G334" i="1"/>
  <c r="G335" i="1"/>
  <c r="A327" i="1"/>
  <c r="A328" i="1" s="1"/>
  <c r="A331" i="1" s="1"/>
  <c r="A334" i="1" s="1"/>
  <c r="A335" i="1" s="1"/>
  <c r="A336" i="1" s="1"/>
  <c r="G310" i="1"/>
  <c r="G311" i="1"/>
  <c r="G312" i="1"/>
  <c r="G315" i="1"/>
  <c r="G316" i="1"/>
  <c r="G317" i="1"/>
  <c r="G318" i="1"/>
  <c r="G319" i="1"/>
  <c r="G320" i="1"/>
  <c r="G321" i="1"/>
  <c r="G322" i="1"/>
  <c r="G323" i="1"/>
  <c r="G324" i="1"/>
  <c r="A312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G306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A298" i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G284" i="1"/>
  <c r="G279" i="1"/>
  <c r="G280" i="1"/>
  <c r="G281" i="1"/>
  <c r="G282" i="1"/>
  <c r="G283" i="1"/>
  <c r="G288" i="1"/>
  <c r="G289" i="1"/>
  <c r="G290" i="1"/>
  <c r="G291" i="1"/>
  <c r="G292" i="1"/>
  <c r="G293" i="1"/>
  <c r="G294" i="1"/>
  <c r="G295" i="1"/>
  <c r="A281" i="1"/>
  <c r="A282" i="1" s="1"/>
  <c r="A283" i="1" s="1"/>
  <c r="A288" i="1" s="1"/>
  <c r="A289" i="1" s="1"/>
  <c r="A290" i="1" s="1"/>
  <c r="A291" i="1" s="1"/>
  <c r="A292" i="1" s="1"/>
  <c r="A293" i="1" s="1"/>
  <c r="A294" i="1" s="1"/>
  <c r="A295" i="1" s="1"/>
  <c r="G276" i="1"/>
  <c r="G252" i="1"/>
  <c r="G229" i="1"/>
  <c r="G227" i="1"/>
  <c r="G219" i="1"/>
  <c r="G212" i="1"/>
  <c r="G207" i="1"/>
  <c r="G201" i="1"/>
  <c r="E9" i="1"/>
  <c r="G176" i="1"/>
  <c r="G173" i="1"/>
  <c r="G171" i="1"/>
  <c r="G168" i="1"/>
  <c r="G162" i="1"/>
  <c r="G155" i="1"/>
  <c r="G152" i="1"/>
  <c r="G149" i="1"/>
  <c r="G147" i="1"/>
  <c r="G141" i="1"/>
  <c r="G137" i="1"/>
  <c r="G262" i="1"/>
  <c r="G263" i="1"/>
  <c r="G264" i="1"/>
  <c r="G265" i="1"/>
  <c r="G266" i="1"/>
  <c r="G267" i="1"/>
  <c r="G270" i="1"/>
  <c r="G271" i="1"/>
  <c r="G272" i="1"/>
  <c r="G273" i="1"/>
  <c r="G275" i="1"/>
  <c r="G277" i="1"/>
  <c r="G278" i="1"/>
  <c r="A264" i="1"/>
  <c r="A265" i="1" s="1"/>
  <c r="A266" i="1" s="1"/>
  <c r="A267" i="1" s="1"/>
  <c r="A270" i="1" s="1"/>
  <c r="A271" i="1" s="1"/>
  <c r="A272" i="1" s="1"/>
  <c r="A273" i="1" s="1"/>
  <c r="A275" i="1" s="1"/>
  <c r="A277" i="1" s="1"/>
  <c r="A278" i="1" s="1"/>
  <c r="G244" i="1"/>
  <c r="G245" i="1"/>
  <c r="G246" i="1"/>
  <c r="G247" i="1"/>
  <c r="G250" i="1"/>
  <c r="G251" i="1"/>
  <c r="G253" i="1"/>
  <c r="G254" i="1"/>
  <c r="G255" i="1"/>
  <c r="G256" i="1"/>
  <c r="G257" i="1"/>
  <c r="G260" i="1"/>
  <c r="G261" i="1"/>
  <c r="A246" i="1"/>
  <c r="A247" i="1" s="1"/>
  <c r="A250" i="1" s="1"/>
  <c r="A251" i="1" s="1"/>
  <c r="A253" i="1" s="1"/>
  <c r="A254" i="1" s="1"/>
  <c r="A255" i="1" s="1"/>
  <c r="A256" i="1" s="1"/>
  <c r="A257" i="1" s="1"/>
  <c r="A260" i="1" s="1"/>
  <c r="A261" i="1" s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30" i="1"/>
  <c r="A217" i="1"/>
  <c r="A218" i="1" s="1"/>
  <c r="A220" i="1" s="1"/>
  <c r="A221" i="1" s="1"/>
  <c r="A222" i="1" s="1"/>
  <c r="A223" i="1" s="1"/>
  <c r="A224" i="1" s="1"/>
  <c r="A225" i="1" s="1"/>
  <c r="A226" i="1" s="1"/>
  <c r="A228" i="1" s="1"/>
  <c r="A230" i="1" s="1"/>
  <c r="G198" i="1"/>
  <c r="G199" i="1"/>
  <c r="G200" i="1"/>
  <c r="G202" i="1"/>
  <c r="G204" i="1"/>
  <c r="G205" i="1"/>
  <c r="G206" i="1"/>
  <c r="G208" i="1"/>
  <c r="G209" i="1"/>
  <c r="G210" i="1"/>
  <c r="G211" i="1"/>
  <c r="G213" i="1"/>
  <c r="G214" i="1"/>
  <c r="A200" i="1"/>
  <c r="A202" i="1" s="1"/>
  <c r="A204" i="1" s="1"/>
  <c r="A205" i="1" s="1"/>
  <c r="A206" i="1" s="1"/>
  <c r="A208" i="1" s="1"/>
  <c r="A209" i="1" s="1"/>
  <c r="A210" i="1" s="1"/>
  <c r="A211" i="1" s="1"/>
  <c r="A213" i="1" s="1"/>
  <c r="A214" i="1" s="1"/>
  <c r="G177" i="1"/>
  <c r="G178" i="1"/>
  <c r="G180" i="1"/>
  <c r="G181" i="1"/>
  <c r="G183" i="1"/>
  <c r="G186" i="1"/>
  <c r="G187" i="1"/>
  <c r="G188" i="1"/>
  <c r="G189" i="1"/>
  <c r="G190" i="1"/>
  <c r="G195" i="1"/>
  <c r="G196" i="1"/>
  <c r="G197" i="1"/>
  <c r="A180" i="1"/>
  <c r="A181" i="1" s="1"/>
  <c r="A183" i="1" s="1"/>
  <c r="A186" i="1" s="1"/>
  <c r="A187" i="1" s="1"/>
  <c r="A188" i="1" s="1"/>
  <c r="A189" i="1" s="1"/>
  <c r="A190" i="1" s="1"/>
  <c r="A195" i="1" s="1"/>
  <c r="A196" i="1" s="1"/>
  <c r="A197" i="1" s="1"/>
  <c r="G157" i="1"/>
  <c r="G161" i="1"/>
  <c r="G163" i="1"/>
  <c r="G166" i="1"/>
  <c r="G167" i="1"/>
  <c r="G169" i="1"/>
  <c r="G170" i="1"/>
  <c r="G172" i="1"/>
  <c r="G174" i="1"/>
  <c r="G175" i="1"/>
  <c r="A156" i="1"/>
  <c r="A157" i="1" s="1"/>
  <c r="A161" i="1" s="1"/>
  <c r="A163" i="1" s="1"/>
  <c r="A166" i="1" s="1"/>
  <c r="A167" i="1" s="1"/>
  <c r="A169" i="1" s="1"/>
  <c r="A170" i="1" s="1"/>
  <c r="A172" i="1" s="1"/>
  <c r="A174" i="1" s="1"/>
  <c r="A175" i="1" s="1"/>
  <c r="A138" i="1"/>
  <c r="A139" i="1" s="1"/>
  <c r="A140" i="1" s="1"/>
  <c r="A142" i="1" s="1"/>
  <c r="A143" i="1" s="1"/>
  <c r="A144" i="1" s="1"/>
  <c r="A145" i="1" s="1"/>
  <c r="A146" i="1" s="1"/>
  <c r="A148" i="1" s="1"/>
  <c r="A150" i="1" s="1"/>
  <c r="A151" i="1" s="1"/>
  <c r="G130" i="1"/>
  <c r="G127" i="1"/>
  <c r="G121" i="1"/>
  <c r="A118" i="1"/>
  <c r="A119" i="1" s="1"/>
  <c r="A120" i="1" s="1"/>
  <c r="A122" i="1" s="1"/>
  <c r="A126" i="1" s="1"/>
  <c r="A128" i="1" s="1"/>
  <c r="A129" i="1" s="1"/>
  <c r="A131" i="1" s="1"/>
  <c r="A132" i="1" s="1"/>
  <c r="A133" i="1" s="1"/>
  <c r="A134" i="1" s="1"/>
  <c r="G114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" i="3"/>
  <c r="G77" i="1"/>
  <c r="A72" i="1"/>
  <c r="A73" i="1" s="1"/>
  <c r="A76" i="1" s="1"/>
  <c r="A78" i="1" s="1"/>
  <c r="A79" i="1" s="1"/>
  <c r="A80" i="1" s="1"/>
  <c r="A81" i="1" s="1"/>
  <c r="A83" i="1" s="1"/>
  <c r="A84" i="1" s="1"/>
  <c r="A85" i="1" s="1"/>
  <c r="A86" i="1" s="1"/>
  <c r="G62" i="1"/>
  <c r="A55" i="1"/>
  <c r="A56" i="1" s="1"/>
  <c r="A57" i="1" s="1"/>
  <c r="A58" i="1" s="1"/>
  <c r="A59" i="1" s="1"/>
  <c r="A60" i="1" s="1"/>
  <c r="A61" i="1" s="1"/>
  <c r="A63" i="1" s="1"/>
  <c r="A64" i="1" s="1"/>
  <c r="A65" i="1" s="1"/>
  <c r="A68" i="1" s="1"/>
  <c r="G49" i="1"/>
  <c r="G43" i="1"/>
  <c r="G42" i="1"/>
  <c r="A39" i="1"/>
  <c r="A40" i="1" s="1"/>
  <c r="A41" i="1" s="1"/>
  <c r="A44" i="1" s="1"/>
  <c r="A45" i="1" s="1"/>
  <c r="A46" i="1" s="1"/>
  <c r="A47" i="1" s="1"/>
  <c r="A48" i="1" s="1"/>
  <c r="A50" i="1" s="1"/>
  <c r="A51" i="1" s="1"/>
  <c r="A52" i="1" s="1"/>
  <c r="G34" i="1"/>
  <c r="G32" i="1"/>
  <c r="A24" i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21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41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8" i="1"/>
  <c r="G69" i="1"/>
  <c r="G70" i="1"/>
  <c r="G72" i="1"/>
  <c r="G73" i="1"/>
  <c r="G76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2" i="1"/>
  <c r="G126" i="1"/>
  <c r="G128" i="1"/>
  <c r="G129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8" i="1"/>
  <c r="G150" i="1"/>
  <c r="G151" i="1"/>
  <c r="G153" i="1"/>
  <c r="G154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<sst xmlns="http://schemas.openxmlformats.org/spreadsheetml/2006/main" count="359" uniqueCount="230">
  <si>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</si>
  <si>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</si>
  <si>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</si>
  <si>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</si>
  <si>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</si>
  <si>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</si>
  <si>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</si>
  <si>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</si>
  <si>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</si>
  <si>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</si>
  <si>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</si>
  <si>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</si>
  <si>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</si>
  <si>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</si>
  <si>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</si>
  <si>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</si>
  <si>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</si>
  <si>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</si>
  <si>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</si>
  <si>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</si>
  <si>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</si>
  <si>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</si>
  <si>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</si>
  <si>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</si>
  <si>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</si>
  <si>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</si>
  <si>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</si>
  <si>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</si>
  <si>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</si>
  <si>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</si>
  <si>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</si>
  <si>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</si>
  <si>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</si>
  <si>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</si>
  <si>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</si>
  <si>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</si>
  <si>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</si>
  <si>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</si>
  <si>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</si>
  <si>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</si>
  <si>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</si>
  <si>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</si>
  <si>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HELEN</t>
  </si>
  <si>
    <t>2003</t>
  </si>
  <si>
    <t>VL (3-0-0)</t>
  </si>
  <si>
    <t>12/15,17,24</t>
  </si>
  <si>
    <t>2004</t>
  </si>
  <si>
    <t>FL (2-0-0)</t>
  </si>
  <si>
    <t>3/18,19,20</t>
  </si>
  <si>
    <t>SL (1-0-0)</t>
  </si>
  <si>
    <t>UT (0-0-45)</t>
  </si>
  <si>
    <t>SL (2-0-0)</t>
  </si>
  <si>
    <t>SVL (5-0-0)</t>
  </si>
  <si>
    <t>SEPT. 19 - 30</t>
  </si>
  <si>
    <t>VL (5-0-0)</t>
  </si>
  <si>
    <t>10/21,22</t>
  </si>
  <si>
    <t>12/17,24,30</t>
  </si>
  <si>
    <t>12/10,12</t>
  </si>
  <si>
    <t>2005</t>
  </si>
  <si>
    <t>SL (4-0-0)</t>
  </si>
  <si>
    <t>1/20,21,23,24</t>
  </si>
  <si>
    <t>FL (4-0-0)</t>
  </si>
  <si>
    <t>3/18,21,23,24</t>
  </si>
  <si>
    <t>4/3,6</t>
  </si>
  <si>
    <t>4/11 ANNIV.</t>
  </si>
  <si>
    <t>SP (1-0-0)</t>
  </si>
  <si>
    <t>SL (7-0-0)</t>
  </si>
  <si>
    <t>APR. 9-17</t>
  </si>
  <si>
    <t>5/25,27,30, 6/3</t>
  </si>
  <si>
    <t>6/6,8</t>
  </si>
  <si>
    <t>9/3,5</t>
  </si>
  <si>
    <t>9/16,19,20,30</t>
  </si>
  <si>
    <t>SL (13-0-0)</t>
  </si>
  <si>
    <t>10/28 - 11/15</t>
  </si>
  <si>
    <t>2006</t>
  </si>
  <si>
    <t>3/17,20</t>
  </si>
  <si>
    <t>FL (5-0-0)</t>
  </si>
  <si>
    <t>MAY 25 - 31</t>
  </si>
  <si>
    <t>6/14,15</t>
  </si>
  <si>
    <t>8/28,29</t>
  </si>
  <si>
    <t>UT (0-0-8)</t>
  </si>
  <si>
    <t>UT (1-0-59)</t>
  </si>
  <si>
    <t>UT (1-4-50)</t>
  </si>
  <si>
    <t>UT (0-7-42)</t>
  </si>
  <si>
    <t>DOMESTIC 11/28</t>
  </si>
  <si>
    <t>UT (0-4-31)</t>
  </si>
  <si>
    <t>2007</t>
  </si>
  <si>
    <t>SVL (27-0-0)</t>
  </si>
  <si>
    <t>12/27 - 2/7</t>
  </si>
  <si>
    <t>VL (15-0-0)</t>
  </si>
  <si>
    <t>FEB. 8-18</t>
  </si>
  <si>
    <t>SP (3-0-0)</t>
  </si>
  <si>
    <t>DOMESTIC 3/14,19,20</t>
  </si>
  <si>
    <t>SVL (3-0-0)</t>
  </si>
  <si>
    <t>3/26,27,28</t>
  </si>
  <si>
    <t>VL (1-0-0)</t>
  </si>
  <si>
    <t>UT (0-4-0)</t>
  </si>
  <si>
    <t>UT (1-2-27)</t>
  </si>
  <si>
    <t>AUG. 28-31</t>
  </si>
  <si>
    <t>SL (3-0-0)</t>
  </si>
  <si>
    <t>12/10,11</t>
  </si>
  <si>
    <t>12/20,21,26</t>
  </si>
  <si>
    <t>2008</t>
  </si>
  <si>
    <t>UT (1-3-58)</t>
  </si>
  <si>
    <t>DOMESTIC 12/17</t>
  </si>
  <si>
    <t>2009</t>
  </si>
  <si>
    <t>nov.19-25</t>
  </si>
  <si>
    <t>2010</t>
  </si>
  <si>
    <t>UT (0-0-35)</t>
  </si>
  <si>
    <t>ENROLLMENT 5/13</t>
  </si>
  <si>
    <t>SP (2-0-0)</t>
  </si>
  <si>
    <t>FL (8-0-0)</t>
  </si>
  <si>
    <t>UT (0-0-7)</t>
  </si>
  <si>
    <t>MAY 19 - 21</t>
  </si>
  <si>
    <t>UT (1-5-23)</t>
  </si>
  <si>
    <t>UT (2-0-47)</t>
  </si>
  <si>
    <t>UT (0-0-14)</t>
  </si>
  <si>
    <t>UT (1-0-02)</t>
  </si>
  <si>
    <t>UT (0-0-13)</t>
  </si>
  <si>
    <t>UT (2-0-7)</t>
  </si>
  <si>
    <t>2011</t>
  </si>
  <si>
    <t>2012</t>
  </si>
  <si>
    <t>2013</t>
  </si>
  <si>
    <t>2014</t>
  </si>
  <si>
    <t>2015</t>
  </si>
  <si>
    <t>2016</t>
  </si>
  <si>
    <t>2017</t>
  </si>
  <si>
    <t>2018</t>
  </si>
  <si>
    <t>ML (60-0-0)</t>
  </si>
  <si>
    <t>MATERNITY L. 1.24-3/24</t>
  </si>
  <si>
    <t>UT (1-0-15)</t>
  </si>
  <si>
    <t>UT (0-0-38)</t>
  </si>
  <si>
    <t>UT (0-0-15)</t>
  </si>
  <si>
    <t>UT (0-0-18)</t>
  </si>
  <si>
    <t>UT (0-0-57)</t>
  </si>
  <si>
    <t>UT (1-0-33)</t>
  </si>
  <si>
    <t>9/29,30</t>
  </si>
  <si>
    <t>FL (1-0-0)</t>
  </si>
  <si>
    <t>UT (1-0-42)</t>
  </si>
  <si>
    <t>UT (0-1-47)</t>
  </si>
  <si>
    <t>UT (0-5-12)</t>
  </si>
  <si>
    <t>DOMESTIC 1/25</t>
  </si>
  <si>
    <t>UT (1-1-57)</t>
  </si>
  <si>
    <t>UT (1-1-8)</t>
  </si>
  <si>
    <t>UT (0-7-12)</t>
  </si>
  <si>
    <t>UT (0-2-47)</t>
  </si>
  <si>
    <t>UT (0-2-26)</t>
  </si>
  <si>
    <t>UT (0-0-53)</t>
  </si>
  <si>
    <t>UT (0-0-27)</t>
  </si>
  <si>
    <t>UT (0-0-26)</t>
  </si>
  <si>
    <t>FL (3-0-0)</t>
  </si>
  <si>
    <t>10/23,24,25</t>
  </si>
  <si>
    <t>UT (0-2-5)</t>
  </si>
  <si>
    <t>UT (1-2-32)</t>
  </si>
  <si>
    <t>UT (0-7-40)</t>
  </si>
  <si>
    <t>UT (0-4-56)</t>
  </si>
  <si>
    <t>UT (2-6-3)</t>
  </si>
  <si>
    <t>DOMESTIC 3/19,20</t>
  </si>
  <si>
    <t>B-DAY 4/1</t>
  </si>
  <si>
    <t>5/14,15,24</t>
  </si>
  <si>
    <t>UT (0-6-20)</t>
  </si>
  <si>
    <t>UT (0-0-17)</t>
  </si>
  <si>
    <t>UT (0-0-37)</t>
  </si>
  <si>
    <t>UT (0-2-20)</t>
  </si>
  <si>
    <t>SL (38-0-0)</t>
  </si>
  <si>
    <t>UT (1-3-52)</t>
  </si>
  <si>
    <t>9/3,4</t>
  </si>
  <si>
    <t>10/1-11/22</t>
  </si>
  <si>
    <t>UT (1-1-17)</t>
  </si>
  <si>
    <t>UT (2-1-16)</t>
  </si>
  <si>
    <t>DOMESTIC 2/17,18</t>
  </si>
  <si>
    <t>3/18,19</t>
  </si>
  <si>
    <t>FILIAL 2/19</t>
  </si>
  <si>
    <t>JUN. 24-27</t>
  </si>
  <si>
    <t>6/30-7/8</t>
  </si>
  <si>
    <t>SEPT. 15,16</t>
  </si>
  <si>
    <t>OCT. 22-24</t>
  </si>
  <si>
    <t>FILIAL 3/18,19</t>
  </si>
  <si>
    <t>GRAD. 4/23</t>
  </si>
  <si>
    <t>OCT. 28-30</t>
  </si>
  <si>
    <t>12/16,17,18,22,29</t>
  </si>
  <si>
    <t>SL (6-0-0)</t>
  </si>
  <si>
    <t>2/26,29, 3/1-4</t>
  </si>
  <si>
    <t>SL (17-0-0)</t>
  </si>
  <si>
    <t>MAR. 16-48</t>
  </si>
  <si>
    <t>ANNIV. 5/25</t>
  </si>
  <si>
    <t>10/21,24,25, 11/21,29</t>
  </si>
  <si>
    <t>B-DAY 4/11</t>
  </si>
  <si>
    <t>8/14,15</t>
  </si>
  <si>
    <t>10/23,24, 12/27,28,30</t>
  </si>
  <si>
    <t>1/9,23</t>
  </si>
  <si>
    <t>B-DAY 4/10</t>
  </si>
  <si>
    <t>5//29,30,6/1</t>
  </si>
  <si>
    <t>OCT. 23-25</t>
  </si>
  <si>
    <t>12/7,13,19,26,29</t>
  </si>
  <si>
    <t>2019</t>
  </si>
  <si>
    <t>PARENTAL 4/5</t>
  </si>
  <si>
    <t>8/22,23</t>
  </si>
  <si>
    <t>10/23,24,25, 12/6,20</t>
  </si>
  <si>
    <t>VL (4-0-0)</t>
  </si>
  <si>
    <t>12/26,27, 1//2,3</t>
  </si>
  <si>
    <t>2020</t>
  </si>
  <si>
    <t>CL (5-0-0)</t>
  </si>
  <si>
    <t>CALAMITY 2/3,5,7,11,13</t>
  </si>
  <si>
    <t>3/11,13</t>
  </si>
  <si>
    <t>9/1-4,7</t>
  </si>
  <si>
    <t>SL (5-0-0)</t>
  </si>
  <si>
    <t>9/29-10/5</t>
  </si>
  <si>
    <t>2021</t>
  </si>
  <si>
    <t>SL (16-0-0)</t>
  </si>
  <si>
    <t>SL (14-0-0)</t>
  </si>
  <si>
    <t>FEB. 15-19</t>
  </si>
  <si>
    <t>2/22-3/11</t>
  </si>
  <si>
    <t>3/12-4/6</t>
  </si>
  <si>
    <t>4/7,8,12</t>
  </si>
  <si>
    <t>7/6,7,8</t>
  </si>
  <si>
    <t>12/8,10,13,7,22</t>
  </si>
  <si>
    <t>2022</t>
  </si>
  <si>
    <t>7/15,18, 8/2</t>
  </si>
  <si>
    <t>GRAD. 8/17</t>
  </si>
  <si>
    <t>2023</t>
  </si>
  <si>
    <t>SL(2-0-0)</t>
  </si>
  <si>
    <t>9/1,2/2022</t>
  </si>
  <si>
    <t>SL(1-0-0)</t>
  </si>
  <si>
    <t>FL(5-0-0)</t>
  </si>
  <si>
    <t>10/24, 11/4,16, 12/2,28/2022</t>
  </si>
  <si>
    <t>12/9,12/2022</t>
  </si>
  <si>
    <t>12/27,29/2022</t>
  </si>
  <si>
    <t>1/25,26/2023</t>
  </si>
  <si>
    <t>2/7,8/2023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</si>
</sst>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4"/>
  <sheetViews>
    <sheetView tabSelected="1" topLeftCell="A8" zoomScale="110" zoomScaleNormal="110" workbookViewId="0">
      <pane ySplit="1575" topLeftCell="A328" activePane="bottomLeft"/>
      <selection activeCell="E9" sqref="E9"/>
      <selection pane="bottomLeft" activeCell="B350" sqref="B3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127.16099999999994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37956</v>
      </c>
      <c r="B21" s="20" t="s">
        <v>44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45</v>
      </c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38018</v>
      </c>
      <c r="B24" s="20" t="s">
        <v>47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6" si="1">EDATE(A24,1)</f>
        <v>38047</v>
      </c>
      <c r="B25" s="20" t="s">
        <v>44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25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38139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38169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11140</v>
      </c>
    </row>
    <row r="30" spans="1:11" x14ac:dyDescent="0.25">
      <c r="A30" s="40">
        <f t="shared" si="1"/>
        <v>38200</v>
      </c>
      <c r="B30" s="20" t="s">
        <v>50</v>
      </c>
      <c r="C30" s="13">
        <v>1.25</v>
      </c>
      <c r="D30" s="39">
        <v>9.4E-2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38231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53</v>
      </c>
    </row>
    <row r="32" spans="1:11" x14ac:dyDescent="0.25">
      <c r="A32" s="40"/>
      <c r="B32" s="20" t="s">
        <v>54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38261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45206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50" t="s">
        <v>55</v>
      </c>
    </row>
    <row r="35" spans="1:11" x14ac:dyDescent="0.25">
      <c r="A35" s="40">
        <f>EDATE(A33,1)</f>
        <v>38292</v>
      </c>
      <c r="B35" s="20" t="s">
        <v>44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25">
      <c r="A36" s="40">
        <f t="shared" si="1"/>
        <v>38322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57</v>
      </c>
    </row>
    <row r="37" spans="1:11" x14ac:dyDescent="0.25">
      <c r="A37" s="48" t="s">
        <v>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38353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4</v>
      </c>
      <c r="I38" s="9"/>
      <c r="J38" s="11"/>
      <c r="K38" s="20" t="s">
        <v>60</v>
      </c>
    </row>
    <row r="39" spans="1:11" x14ac:dyDescent="0.25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ref="A40:A51" si="2">EDATE(A39,1)</f>
        <v>38412</v>
      </c>
      <c r="B40" s="20" t="s">
        <v>61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f t="shared" si="2"/>
        <v>38443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63</v>
      </c>
    </row>
    <row r="42" spans="1:11" x14ac:dyDescent="0.25">
      <c r="A42" s="40"/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64</v>
      </c>
    </row>
    <row r="43" spans="1:11" x14ac:dyDescent="0.25">
      <c r="A43" s="40"/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7</v>
      </c>
      <c r="I43" s="9"/>
      <c r="J43" s="11"/>
      <c r="K43" s="20" t="s">
        <v>67</v>
      </c>
    </row>
    <row r="44" spans="1:11" x14ac:dyDescent="0.25">
      <c r="A44" s="40">
        <f>EDATE(A41,1)</f>
        <v>38473</v>
      </c>
      <c r="B44" s="20" t="s">
        <v>61</v>
      </c>
      <c r="C44" s="13">
        <v>1.25</v>
      </c>
      <c r="D44" s="39">
        <v>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25">
      <c r="A45" s="40">
        <f t="shared" si="2"/>
        <v>38504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25">
      <c r="A46" s="40">
        <f t="shared" si="2"/>
        <v>38534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38565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38596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70</v>
      </c>
    </row>
    <row r="49" spans="1:11" x14ac:dyDescent="0.25">
      <c r="A49" s="40"/>
      <c r="B49" s="20" t="s">
        <v>61</v>
      </c>
      <c r="C49" s="13"/>
      <c r="D49" s="39">
        <v>4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71</v>
      </c>
    </row>
    <row r="50" spans="1:11" x14ac:dyDescent="0.25">
      <c r="A50" s="40">
        <f>EDATE(A48,1)</f>
        <v>38626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73</v>
      </c>
    </row>
    <row r="51" spans="1:11" x14ac:dyDescent="0.25">
      <c r="A51" s="40">
        <f t="shared" si="2"/>
        <v>38657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38687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74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38718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EDATE(A54,1)</f>
        <v>38749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38777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75</v>
      </c>
    </row>
    <row r="57" spans="1:11" x14ac:dyDescent="0.25">
      <c r="A57" s="40">
        <f t="shared" ref="A57:A65" si="3">EDATE(A56,1)</f>
        <v>38808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77</v>
      </c>
    </row>
    <row r="58" spans="1:11" x14ac:dyDescent="0.25">
      <c r="A58" s="40">
        <f t="shared" si="3"/>
        <v>38838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38869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25">
      <c r="A60" s="40">
        <f t="shared" si="3"/>
        <v>38899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38930</v>
      </c>
      <c r="B61" s="20" t="s">
        <v>47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79</v>
      </c>
    </row>
    <row r="62" spans="1:11" x14ac:dyDescent="0.25">
      <c r="A62" s="40"/>
      <c r="B62" s="20" t="s">
        <v>80</v>
      </c>
      <c r="C62" s="13"/>
      <c r="D62" s="39">
        <v>1.7000000000000001E-2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38961</v>
      </c>
      <c r="B63" s="20" t="s">
        <v>81</v>
      </c>
      <c r="C63" s="13">
        <v>1.25</v>
      </c>
      <c r="D63" s="39">
        <v>1.123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38991</v>
      </c>
      <c r="B64" s="20" t="s">
        <v>82</v>
      </c>
      <c r="C64" s="13">
        <v>1.25</v>
      </c>
      <c r="D64" s="39">
        <v>1.6040000000000001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39022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84</v>
      </c>
    </row>
    <row r="66" spans="1:11" x14ac:dyDescent="0.25">
      <c r="A66" s="40"/>
      <c r="B66" s="20" t="s">
        <v>49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44531</v>
      </c>
    </row>
    <row r="67" spans="1:11" x14ac:dyDescent="0.25">
      <c r="A67" s="40"/>
      <c r="B67" s="20" t="s">
        <v>83</v>
      </c>
      <c r="C67" s="13"/>
      <c r="D67" s="39">
        <v>0.96199999999999997</v>
      </c>
      <c r="E67" s="9"/>
      <c r="F67" s="20"/>
      <c r="G67" s="13"/>
      <c r="H67" s="39"/>
      <c r="I67" s="9"/>
      <c r="J67" s="11"/>
      <c r="K67" s="20"/>
    </row>
    <row r="68" spans="1:11" x14ac:dyDescent="0.25">
      <c r="A68" s="40">
        <f>EDATE(A65,1)</f>
        <v>39052</v>
      </c>
      <c r="B68" s="20" t="s">
        <v>85</v>
      </c>
      <c r="C68" s="13">
        <v>1.25</v>
      </c>
      <c r="D68" s="39">
        <v>0.56499999999999995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86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39083</v>
      </c>
      <c r="B70" s="20" t="s">
        <v>87</v>
      </c>
      <c r="C70" s="13">
        <v>1.25</v>
      </c>
      <c r="D70" s="39">
        <v>14</v>
      </c>
      <c r="E70" s="9"/>
      <c r="F70" s="20"/>
      <c r="G70" s="13">
        <f>IF(ISBLANK(Table1[[#This Row],[EARNED]]),"",Table1[[#This Row],[EARNED]])</f>
        <v>1.25</v>
      </c>
      <c r="H70" s="39">
        <v>13</v>
      </c>
      <c r="I70" s="9"/>
      <c r="J70" s="11"/>
      <c r="K70" s="20" t="s">
        <v>88</v>
      </c>
    </row>
    <row r="71" spans="1:11" x14ac:dyDescent="0.25">
      <c r="A71" s="40"/>
      <c r="B71" s="20" t="s">
        <v>89</v>
      </c>
      <c r="C71" s="13"/>
      <c r="D71" s="39">
        <v>15</v>
      </c>
      <c r="E71" s="9"/>
      <c r="F71" s="20"/>
      <c r="G71" s="13"/>
      <c r="H71" s="39"/>
      <c r="I71" s="9"/>
      <c r="J71" s="11"/>
      <c r="K71" s="20" t="s">
        <v>90</v>
      </c>
    </row>
    <row r="72" spans="1:11" x14ac:dyDescent="0.25">
      <c r="A72" s="40">
        <f>EDATE(A70,1)</f>
        <v>39114</v>
      </c>
      <c r="B72" s="20" t="s">
        <v>91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92</v>
      </c>
    </row>
    <row r="73" spans="1:11" x14ac:dyDescent="0.25">
      <c r="A73" s="40">
        <f t="shared" ref="A73:A86" si="4">EDATE(A72,1)</f>
        <v>39142</v>
      </c>
      <c r="B73" s="20" t="s">
        <v>93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>
        <v>2.5</v>
      </c>
      <c r="I73" s="9"/>
      <c r="J73" s="11"/>
      <c r="K73" s="20" t="s">
        <v>94</v>
      </c>
    </row>
    <row r="74" spans="1:11" x14ac:dyDescent="0.25">
      <c r="A74" s="40"/>
      <c r="B74" s="20" t="s">
        <v>95</v>
      </c>
      <c r="C74" s="13"/>
      <c r="D74" s="39">
        <v>1</v>
      </c>
      <c r="E74" s="9"/>
      <c r="F74" s="20"/>
      <c r="G74" s="13"/>
      <c r="H74" s="39"/>
      <c r="I74" s="9"/>
      <c r="J74" s="11"/>
      <c r="K74" s="50">
        <v>45027</v>
      </c>
    </row>
    <row r="75" spans="1:11" x14ac:dyDescent="0.25">
      <c r="A75" s="40"/>
      <c r="B75" s="20" t="s">
        <v>96</v>
      </c>
      <c r="C75" s="13"/>
      <c r="D75" s="39">
        <v>0.5</v>
      </c>
      <c r="E75" s="9"/>
      <c r="F75" s="20"/>
      <c r="G75" s="13"/>
      <c r="H75" s="39"/>
      <c r="I75" s="9"/>
      <c r="J75" s="11"/>
      <c r="K75" s="20"/>
    </row>
    <row r="76" spans="1:11" x14ac:dyDescent="0.25">
      <c r="A76" s="40">
        <f>EDATE(A73,1)</f>
        <v>39173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/>
    </row>
    <row r="77" spans="1:11" x14ac:dyDescent="0.25">
      <c r="A77" s="40"/>
      <c r="B77" s="20" t="s">
        <v>97</v>
      </c>
      <c r="C77" s="13"/>
      <c r="D77" s="39">
        <v>1.306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f>EDATE(A76,1)</f>
        <v>39203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11444</v>
      </c>
    </row>
    <row r="79" spans="1:11" x14ac:dyDescent="0.25">
      <c r="A79" s="40">
        <f t="shared" si="4"/>
        <v>39234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39264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45110</v>
      </c>
    </row>
    <row r="81" spans="1:11" x14ac:dyDescent="0.25">
      <c r="A81" s="40">
        <f t="shared" si="4"/>
        <v>39295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45146</v>
      </c>
    </row>
    <row r="82" spans="1:11" x14ac:dyDescent="0.25">
      <c r="A82" s="40"/>
      <c r="B82" s="20" t="s">
        <v>61</v>
      </c>
      <c r="C82" s="13"/>
      <c r="D82" s="39">
        <v>4</v>
      </c>
      <c r="E82" s="9"/>
      <c r="F82" s="20"/>
      <c r="G82" s="13"/>
      <c r="H82" s="39"/>
      <c r="I82" s="9"/>
      <c r="J82" s="11"/>
      <c r="K82" s="20" t="s">
        <v>98</v>
      </c>
    </row>
    <row r="83" spans="1:11" x14ac:dyDescent="0.25">
      <c r="A83" s="40">
        <f>EDATE(A81,1)</f>
        <v>39326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43344</v>
      </c>
    </row>
    <row r="84" spans="1:11" x14ac:dyDescent="0.25">
      <c r="A84" s="40">
        <f t="shared" si="4"/>
        <v>39356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39387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39417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100</v>
      </c>
    </row>
    <row r="87" spans="1:11" x14ac:dyDescent="0.25">
      <c r="A87" s="40"/>
      <c r="B87" s="20" t="s">
        <v>99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101</v>
      </c>
    </row>
    <row r="88" spans="1:11" x14ac:dyDescent="0.25">
      <c r="A88" s="48" t="s">
        <v>102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39448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EDATE(A89,1)</f>
        <v>39479</v>
      </c>
      <c r="B90" s="20" t="s">
        <v>103</v>
      </c>
      <c r="C90" s="13">
        <v>1.25</v>
      </c>
      <c r="D90" s="39">
        <v>1.496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0" si="5">EDATE(A90,1)</f>
        <v>39508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39539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39569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39600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39630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39661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39692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39722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39753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39783</v>
      </c>
      <c r="B100" s="20" t="s">
        <v>65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104</v>
      </c>
    </row>
    <row r="101" spans="1:11" x14ac:dyDescent="0.25">
      <c r="A101" s="40"/>
      <c r="B101" s="20" t="s">
        <v>76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8" t="s">
        <v>105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39814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EDATE(A103,1)</f>
        <v>39845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ref="A105:A113" si="6">EDATE(A104,1)</f>
        <v>39873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39904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39934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39965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39995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40026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40057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40087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40118</v>
      </c>
      <c r="B113" s="20" t="s">
        <v>76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25">
      <c r="A114" s="40"/>
      <c r="B114" s="20" t="s">
        <v>99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40148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107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40179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EDATE(A117,1)</f>
        <v>40210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ref="A119:A133" si="7">EDATE(A118,1)</f>
        <v>40238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40269</v>
      </c>
      <c r="B120" s="20" t="s">
        <v>108</v>
      </c>
      <c r="C120" s="13">
        <v>1.25</v>
      </c>
      <c r="D120" s="39">
        <v>7.3000000000000009E-2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 t="s">
        <v>65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109</v>
      </c>
    </row>
    <row r="122" spans="1:11" x14ac:dyDescent="0.25">
      <c r="A122" s="40">
        <f>EDATE(A120,1)</f>
        <v>40299</v>
      </c>
      <c r="B122" s="20" t="s">
        <v>99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113</v>
      </c>
    </row>
    <row r="123" spans="1:11" x14ac:dyDescent="0.25">
      <c r="A123" s="40"/>
      <c r="B123" s="20" t="s">
        <v>110</v>
      </c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 t="s">
        <v>111</v>
      </c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 t="s">
        <v>112</v>
      </c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EDATE(A122,1)</f>
        <v>40330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/>
    </row>
    <row r="127" spans="1:11" x14ac:dyDescent="0.25">
      <c r="A127" s="40"/>
      <c r="B127" s="20" t="s">
        <v>114</v>
      </c>
      <c r="C127" s="13"/>
      <c r="D127" s="39">
        <v>1.673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40360</v>
      </c>
      <c r="B128" s="20" t="s">
        <v>115</v>
      </c>
      <c r="C128" s="13">
        <v>1.25</v>
      </c>
      <c r="D128" s="39">
        <v>2.0979999999999999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40391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43313</v>
      </c>
    </row>
    <row r="130" spans="1:11" x14ac:dyDescent="0.25">
      <c r="A130" s="40"/>
      <c r="B130" s="20" t="s">
        <v>116</v>
      </c>
      <c r="C130" s="13"/>
      <c r="D130" s="39">
        <v>2.9000000000000012E-2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f>EDATE(A129,1)</f>
        <v>40422</v>
      </c>
      <c r="B131" s="20" t="s">
        <v>117</v>
      </c>
      <c r="C131" s="13">
        <v>1.25</v>
      </c>
      <c r="D131" s="39">
        <v>1.004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40483</v>
      </c>
      <c r="B133" s="20" t="s">
        <v>118</v>
      </c>
      <c r="C133" s="13">
        <v>1.25</v>
      </c>
      <c r="D133" s="39">
        <v>2.700000000000001E-2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40513</v>
      </c>
      <c r="B134" s="20" t="s">
        <v>119</v>
      </c>
      <c r="C134" s="13">
        <v>1.25</v>
      </c>
      <c r="D134" s="39">
        <v>2.0150000000000001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120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40544</v>
      </c>
      <c r="B136" s="20" t="s">
        <v>128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129</v>
      </c>
    </row>
    <row r="137" spans="1:11" x14ac:dyDescent="0.25">
      <c r="A137" s="40"/>
      <c r="B137" s="20" t="s">
        <v>130</v>
      </c>
      <c r="C137" s="13"/>
      <c r="D137" s="39">
        <v>1.0309999999999999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40575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6" si="8">EDATE(A138,1)</f>
        <v>40603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40634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45031</v>
      </c>
    </row>
    <row r="141" spans="1:11" x14ac:dyDescent="0.25">
      <c r="A141" s="40"/>
      <c r="B141" s="20" t="s">
        <v>131</v>
      </c>
      <c r="C141" s="13"/>
      <c r="D141" s="39">
        <v>7.9000000000000015E-2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>EDATE(A140,1)</f>
        <v>40664</v>
      </c>
      <c r="B142" s="20" t="s">
        <v>119</v>
      </c>
      <c r="C142" s="13">
        <v>1.25</v>
      </c>
      <c r="D142" s="39">
        <v>2.0150000000000001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8"/>
        <v>40695</v>
      </c>
      <c r="B143" s="20" t="s">
        <v>132</v>
      </c>
      <c r="C143" s="13">
        <v>1.25</v>
      </c>
      <c r="D143" s="39">
        <v>3.1000000000000014E-2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40725</v>
      </c>
      <c r="B144" s="20" t="s">
        <v>133</v>
      </c>
      <c r="C144" s="13">
        <v>1.25</v>
      </c>
      <c r="D144" s="39">
        <v>3.7000000000000019E-2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40756</v>
      </c>
      <c r="B145" s="20" t="s">
        <v>134</v>
      </c>
      <c r="C145" s="13">
        <v>1.25</v>
      </c>
      <c r="D145" s="39">
        <v>0.11900000000000001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8"/>
        <v>40787</v>
      </c>
      <c r="B146" s="20" t="s">
        <v>47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136</v>
      </c>
    </row>
    <row r="147" spans="1:11" x14ac:dyDescent="0.25">
      <c r="A147" s="40"/>
      <c r="B147" s="20" t="s">
        <v>135</v>
      </c>
      <c r="C147" s="13"/>
      <c r="D147" s="39">
        <v>1.069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EDATE(A146,1)</f>
        <v>40817</v>
      </c>
      <c r="B148" s="20" t="s">
        <v>137</v>
      </c>
      <c r="C148" s="13">
        <v>1.25</v>
      </c>
      <c r="D148" s="39">
        <v>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45566</v>
      </c>
    </row>
    <row r="149" spans="1:11" x14ac:dyDescent="0.25">
      <c r="A149" s="40"/>
      <c r="B149" s="20" t="s">
        <v>138</v>
      </c>
      <c r="C149" s="13"/>
      <c r="D149" s="39">
        <v>1.087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EDATE(A148,1)</f>
        <v>40848</v>
      </c>
      <c r="B150" s="20" t="s">
        <v>139</v>
      </c>
      <c r="C150" s="13">
        <v>1.25</v>
      </c>
      <c r="D150" s="39">
        <v>1.0980000000000001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40878</v>
      </c>
      <c r="B151" s="20" t="s">
        <v>49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50">
        <v>45281</v>
      </c>
    </row>
    <row r="152" spans="1:11" x14ac:dyDescent="0.25">
      <c r="A152" s="40"/>
      <c r="B152" s="20" t="s">
        <v>140</v>
      </c>
      <c r="C152" s="13"/>
      <c r="D152" s="39">
        <v>0.65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40909</v>
      </c>
      <c r="B154" s="20" t="s">
        <v>65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141</v>
      </c>
    </row>
    <row r="155" spans="1:11" x14ac:dyDescent="0.25">
      <c r="A155" s="41"/>
      <c r="B155" s="15" t="s">
        <v>142</v>
      </c>
      <c r="C155" s="13"/>
      <c r="D155" s="43">
        <v>1.244</v>
      </c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  <row r="156" spans="1:11" x14ac:dyDescent="0.25">
      <c r="A156" s="41">
        <f>EDATE(A154,1)</f>
        <v>40940</v>
      </c>
      <c r="B156" s="15" t="s">
        <v>143</v>
      </c>
      <c r="C156" s="13">
        <v>1.25</v>
      </c>
      <c r="D156" s="43">
        <v>1.1419999999999999</v>
      </c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25">
      <c r="A157" s="41">
        <f t="shared" ref="A157:A170" si="9">EDATE(A156,1)</f>
        <v>40969</v>
      </c>
      <c r="B157" s="20" t="s">
        <v>137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1"/>
      <c r="B158" s="20" t="s">
        <v>65</v>
      </c>
      <c r="C158" s="13"/>
      <c r="D158" s="39"/>
      <c r="E158" s="9"/>
      <c r="F158" s="20"/>
      <c r="G158" s="42"/>
      <c r="H158" s="39"/>
      <c r="I158" s="9"/>
      <c r="J158" s="11"/>
      <c r="K158" s="20"/>
    </row>
    <row r="159" spans="1:11" x14ac:dyDescent="0.25">
      <c r="A159" s="41"/>
      <c r="B159" s="20" t="s">
        <v>65</v>
      </c>
      <c r="C159" s="13"/>
      <c r="D159" s="39"/>
      <c r="E159" s="9"/>
      <c r="F159" s="20"/>
      <c r="G159" s="42"/>
      <c r="H159" s="39"/>
      <c r="I159" s="9"/>
      <c r="J159" s="11"/>
      <c r="K159" s="20"/>
    </row>
    <row r="160" spans="1:11" x14ac:dyDescent="0.25">
      <c r="A160" s="41"/>
      <c r="B160" s="20" t="s">
        <v>144</v>
      </c>
      <c r="C160" s="13"/>
      <c r="D160" s="39">
        <v>0.9</v>
      </c>
      <c r="E160" s="9"/>
      <c r="F160" s="20"/>
      <c r="G160" s="42"/>
      <c r="H160" s="39"/>
      <c r="I160" s="9"/>
      <c r="J160" s="11"/>
      <c r="K160" s="20"/>
    </row>
    <row r="161" spans="1:11" x14ac:dyDescent="0.25">
      <c r="A161" s="41">
        <f>EDATE(A157,1)</f>
        <v>41000</v>
      </c>
      <c r="B161" s="20" t="s">
        <v>49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1"/>
      <c r="B162" s="20" t="s">
        <v>145</v>
      </c>
      <c r="C162" s="13"/>
      <c r="D162" s="39">
        <v>0.34799999999999998</v>
      </c>
      <c r="E162" s="9"/>
      <c r="F162" s="20"/>
      <c r="G162" s="42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1">
        <f>EDATE(A161,1)</f>
        <v>41030</v>
      </c>
      <c r="B163" s="20" t="s">
        <v>49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20"/>
    </row>
    <row r="164" spans="1:11" x14ac:dyDescent="0.25">
      <c r="A164" s="41"/>
      <c r="B164" s="20" t="s">
        <v>49</v>
      </c>
      <c r="C164" s="13"/>
      <c r="D164" s="39"/>
      <c r="E164" s="9"/>
      <c r="F164" s="20"/>
      <c r="G164" s="42"/>
      <c r="H164" s="39">
        <v>1</v>
      </c>
      <c r="I164" s="9"/>
      <c r="J164" s="11"/>
      <c r="K164" s="20"/>
    </row>
    <row r="165" spans="1:11" x14ac:dyDescent="0.25">
      <c r="A165" s="41"/>
      <c r="B165" s="20" t="s">
        <v>146</v>
      </c>
      <c r="C165" s="13"/>
      <c r="D165" s="39">
        <v>0.30399999999999999</v>
      </c>
      <c r="E165" s="9"/>
      <c r="F165" s="20"/>
      <c r="G165" s="42"/>
      <c r="H165" s="39"/>
      <c r="I165" s="9"/>
      <c r="J165" s="11"/>
      <c r="K165" s="20"/>
    </row>
    <row r="166" spans="1:11" x14ac:dyDescent="0.25">
      <c r="A166" s="41">
        <f>EDATE(A163,1)</f>
        <v>41061</v>
      </c>
      <c r="B166" s="20" t="s">
        <v>130</v>
      </c>
      <c r="C166" s="13">
        <v>1.25</v>
      </c>
      <c r="D166" s="39">
        <v>1.0309999999999999</v>
      </c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1">
        <f t="shared" si="9"/>
        <v>41091</v>
      </c>
      <c r="B167" s="20" t="s">
        <v>49</v>
      </c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>
        <v>1</v>
      </c>
      <c r="I167" s="9"/>
      <c r="J167" s="11"/>
      <c r="K167" s="50">
        <v>45112</v>
      </c>
    </row>
    <row r="168" spans="1:11" x14ac:dyDescent="0.25">
      <c r="A168" s="41"/>
      <c r="B168" s="20" t="s">
        <v>147</v>
      </c>
      <c r="C168" s="13"/>
      <c r="D168" s="39">
        <v>0.11000000000000001</v>
      </c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1">
        <f>EDATE(A167,1)</f>
        <v>41122</v>
      </c>
      <c r="B169" s="20" t="s">
        <v>148</v>
      </c>
      <c r="C169" s="13">
        <v>1.25</v>
      </c>
      <c r="D169" s="39">
        <v>5.6000000000000015E-2</v>
      </c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1">
        <f t="shared" si="9"/>
        <v>41153</v>
      </c>
      <c r="B170" s="20" t="s">
        <v>99</v>
      </c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1"/>
      <c r="B171" s="20" t="s">
        <v>149</v>
      </c>
      <c r="C171" s="13"/>
      <c r="D171" s="39">
        <v>5.4000000000000013E-2</v>
      </c>
      <c r="E171" s="9"/>
      <c r="F171" s="20"/>
      <c r="G171" s="42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1">
        <f>EDATE(A170,1)</f>
        <v>41183</v>
      </c>
      <c r="B172" s="20" t="s">
        <v>150</v>
      </c>
      <c r="C172" s="13">
        <v>1.25</v>
      </c>
      <c r="D172" s="39">
        <v>3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151</v>
      </c>
    </row>
    <row r="173" spans="1:11" x14ac:dyDescent="0.25">
      <c r="A173" s="41"/>
      <c r="B173" s="20" t="s">
        <v>152</v>
      </c>
      <c r="C173" s="13"/>
      <c r="D173" s="39">
        <v>0.26</v>
      </c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1">
        <f>EDATE(A172,1)</f>
        <v>41214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1">
        <f>EDATE(A174,1)</f>
        <v>41244</v>
      </c>
      <c r="B175" s="20" t="s">
        <v>47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1"/>
      <c r="B176" s="20" t="s">
        <v>153</v>
      </c>
      <c r="C176" s="13"/>
      <c r="D176" s="39">
        <v>0.26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8" t="s">
        <v>122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41275</v>
      </c>
      <c r="B178" s="20" t="s">
        <v>99</v>
      </c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>
        <v>4</v>
      </c>
      <c r="I178" s="9"/>
      <c r="J178" s="11"/>
      <c r="K178" s="20"/>
    </row>
    <row r="179" spans="1:11" x14ac:dyDescent="0.25">
      <c r="A179" s="40"/>
      <c r="B179" s="20" t="s">
        <v>154</v>
      </c>
      <c r="C179" s="13"/>
      <c r="D179" s="39">
        <v>0.95799999999999996</v>
      </c>
      <c r="E179" s="9"/>
      <c r="F179" s="20"/>
      <c r="G179" s="42"/>
      <c r="H179" s="39"/>
      <c r="I179" s="9"/>
      <c r="J179" s="11"/>
      <c r="K179" s="20"/>
    </row>
    <row r="180" spans="1:11" x14ac:dyDescent="0.25">
      <c r="A180" s="40">
        <f>EDATE(A178,1)</f>
        <v>41306</v>
      </c>
      <c r="B180" s="20" t="s">
        <v>155</v>
      </c>
      <c r="C180" s="13">
        <v>1.25</v>
      </c>
      <c r="D180" s="39">
        <v>0.61699999999999999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ref="A181:A197" si="10">EDATE(A180,1)</f>
        <v>41334</v>
      </c>
      <c r="B181" s="20" t="s">
        <v>110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157</v>
      </c>
    </row>
    <row r="182" spans="1:11" x14ac:dyDescent="0.25">
      <c r="A182" s="40"/>
      <c r="B182" s="20" t="s">
        <v>49</v>
      </c>
      <c r="C182" s="13"/>
      <c r="D182" s="39"/>
      <c r="E182" s="9"/>
      <c r="F182" s="20"/>
      <c r="G182" s="42"/>
      <c r="H182" s="39">
        <v>1</v>
      </c>
      <c r="I182" s="9"/>
      <c r="J182" s="11"/>
      <c r="K182" s="49">
        <v>41699</v>
      </c>
    </row>
    <row r="183" spans="1:11" x14ac:dyDescent="0.25">
      <c r="A183" s="40">
        <f>EDATE(A181,1)</f>
        <v>41365</v>
      </c>
      <c r="B183" s="20" t="s">
        <v>65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 t="s">
        <v>158</v>
      </c>
    </row>
    <row r="184" spans="1:11" x14ac:dyDescent="0.25">
      <c r="A184" s="40"/>
      <c r="B184" s="20" t="s">
        <v>150</v>
      </c>
      <c r="C184" s="13"/>
      <c r="D184" s="39"/>
      <c r="E184" s="9"/>
      <c r="F184" s="20"/>
      <c r="G184" s="42"/>
      <c r="H184" s="39"/>
      <c r="I184" s="9"/>
      <c r="J184" s="11"/>
      <c r="K184" s="20" t="s">
        <v>159</v>
      </c>
    </row>
    <row r="185" spans="1:11" x14ac:dyDescent="0.25">
      <c r="A185" s="40"/>
      <c r="B185" s="20" t="s">
        <v>156</v>
      </c>
      <c r="C185" s="13"/>
      <c r="D185" s="39">
        <v>2.7560000000000002</v>
      </c>
      <c r="E185" s="9"/>
      <c r="F185" s="20"/>
      <c r="G185" s="42"/>
      <c r="H185" s="39"/>
      <c r="I185" s="9"/>
      <c r="J185" s="11"/>
      <c r="K185" s="20"/>
    </row>
    <row r="186" spans="1:11" x14ac:dyDescent="0.25">
      <c r="A186" s="40">
        <f>EDATE(A183,1)</f>
        <v>41395</v>
      </c>
      <c r="B186" s="20" t="s">
        <v>160</v>
      </c>
      <c r="C186" s="13">
        <v>1.25</v>
      </c>
      <c r="D186" s="39">
        <v>0.79200000000000004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0"/>
        <v>41426</v>
      </c>
      <c r="B187" s="20" t="s">
        <v>161</v>
      </c>
      <c r="C187" s="13">
        <v>1.25</v>
      </c>
      <c r="D187" s="39">
        <v>3.5000000000000017E-2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0"/>
        <v>41456</v>
      </c>
      <c r="B188" s="20" t="s">
        <v>162</v>
      </c>
      <c r="C188" s="13">
        <v>1.25</v>
      </c>
      <c r="D188" s="39">
        <v>7.7000000000000013E-2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0"/>
        <v>41487</v>
      </c>
      <c r="B189" s="20" t="s">
        <v>163</v>
      </c>
      <c r="C189" s="13">
        <v>1.25</v>
      </c>
      <c r="D189" s="39">
        <v>0.29199999999999998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0"/>
        <v>41518</v>
      </c>
      <c r="B190" s="20" t="s">
        <v>51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2</v>
      </c>
      <c r="I190" s="9"/>
      <c r="J190" s="11"/>
      <c r="K190" s="20" t="s">
        <v>166</v>
      </c>
    </row>
    <row r="191" spans="1:11" x14ac:dyDescent="0.25">
      <c r="A191" s="40"/>
      <c r="B191" s="20" t="s">
        <v>49</v>
      </c>
      <c r="C191" s="13"/>
      <c r="D191" s="39"/>
      <c r="E191" s="9"/>
      <c r="F191" s="20"/>
      <c r="G191" s="42"/>
      <c r="H191" s="39">
        <v>1</v>
      </c>
      <c r="I191" s="9"/>
      <c r="J191" s="11"/>
      <c r="K191" s="50">
        <v>45181</v>
      </c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42"/>
      <c r="H192" s="39">
        <v>1</v>
      </c>
      <c r="I192" s="9"/>
      <c r="J192" s="11"/>
      <c r="K192" s="49">
        <v>45536</v>
      </c>
    </row>
    <row r="193" spans="1:11" x14ac:dyDescent="0.25">
      <c r="A193" s="40"/>
      <c r="B193" s="20" t="s">
        <v>164</v>
      </c>
      <c r="C193" s="13"/>
      <c r="D193" s="39"/>
      <c r="E193" s="9"/>
      <c r="F193" s="20"/>
      <c r="G193" s="42"/>
      <c r="H193" s="39">
        <v>38</v>
      </c>
      <c r="I193" s="9"/>
      <c r="J193" s="11"/>
      <c r="K193" s="20" t="s">
        <v>167</v>
      </c>
    </row>
    <row r="194" spans="1:11" x14ac:dyDescent="0.25">
      <c r="A194" s="40"/>
      <c r="B194" s="20" t="s">
        <v>165</v>
      </c>
      <c r="C194" s="13"/>
      <c r="D194" s="39">
        <v>1.4830000000000001</v>
      </c>
      <c r="E194" s="9"/>
      <c r="F194" s="20"/>
      <c r="G194" s="42"/>
      <c r="H194" s="39"/>
      <c r="I194" s="9"/>
      <c r="J194" s="11"/>
      <c r="K194" s="20"/>
    </row>
    <row r="195" spans="1:11" x14ac:dyDescent="0.25">
      <c r="A195" s="40">
        <f>EDATE(A190,1)</f>
        <v>41548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EDATE(A195,1)</f>
        <v>41579</v>
      </c>
      <c r="B196" s="20" t="s">
        <v>168</v>
      </c>
      <c r="C196" s="13">
        <v>1.25</v>
      </c>
      <c r="D196" s="39">
        <v>1.1600000000000001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0"/>
        <v>41609</v>
      </c>
      <c r="B197" s="20" t="s">
        <v>169</v>
      </c>
      <c r="C197" s="13">
        <v>1.25</v>
      </c>
      <c r="D197" s="39">
        <v>2.1579999999999999</v>
      </c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8" t="s">
        <v>123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1">
        <v>41640</v>
      </c>
      <c r="B199" s="15"/>
      <c r="C199" s="42">
        <v>1.25</v>
      </c>
      <c r="D199" s="43"/>
      <c r="E199" s="51"/>
      <c r="F199" s="15"/>
      <c r="G199" s="42">
        <f>IF(ISBLANK(Table1[[#This Row],[EARNED]]),"",Table1[[#This Row],[EARNED]])</f>
        <v>1.25</v>
      </c>
      <c r="H199" s="43"/>
      <c r="I199" s="51"/>
      <c r="J199" s="12"/>
      <c r="K199" s="15"/>
    </row>
    <row r="200" spans="1:11" x14ac:dyDescent="0.25">
      <c r="A200" s="40">
        <f>EDATE(A199,1)</f>
        <v>41671</v>
      </c>
      <c r="B200" s="20" t="s">
        <v>110</v>
      </c>
      <c r="C200" s="42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170</v>
      </c>
    </row>
    <row r="201" spans="1:11" x14ac:dyDescent="0.25">
      <c r="A201" s="40"/>
      <c r="B201" s="20" t="s">
        <v>65</v>
      </c>
      <c r="C201" s="42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 t="s">
        <v>172</v>
      </c>
    </row>
    <row r="202" spans="1:11" x14ac:dyDescent="0.25">
      <c r="A202" s="40">
        <f>EDATE(A200,1)</f>
        <v>41699</v>
      </c>
      <c r="B202" s="20" t="s">
        <v>47</v>
      </c>
      <c r="C202" s="42">
        <v>1.25</v>
      </c>
      <c r="D202" s="39">
        <v>2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171</v>
      </c>
    </row>
    <row r="203" spans="1:11" x14ac:dyDescent="0.25">
      <c r="A203" s="40"/>
      <c r="B203" s="20" t="s">
        <v>65</v>
      </c>
      <c r="C203" s="42"/>
      <c r="D203" s="39"/>
      <c r="E203" s="9"/>
      <c r="F203" s="20"/>
      <c r="G203" s="42"/>
      <c r="H203" s="39"/>
      <c r="I203" s="9"/>
      <c r="J203" s="11"/>
      <c r="K203" s="20"/>
    </row>
    <row r="204" spans="1:11" x14ac:dyDescent="0.25">
      <c r="A204" s="40">
        <f>EDATE(A202,1)</f>
        <v>41730</v>
      </c>
      <c r="B204" s="20"/>
      <c r="C204" s="42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ref="A205:A211" si="11">EDATE(A204,1)</f>
        <v>41760</v>
      </c>
      <c r="B205" s="20"/>
      <c r="C205" s="42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1"/>
        <v>41791</v>
      </c>
      <c r="B206" s="20" t="s">
        <v>59</v>
      </c>
      <c r="C206" s="42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4</v>
      </c>
      <c r="I206" s="9"/>
      <c r="J206" s="11"/>
      <c r="K206" s="20" t="s">
        <v>173</v>
      </c>
    </row>
    <row r="207" spans="1:11" x14ac:dyDescent="0.25">
      <c r="A207" s="40"/>
      <c r="B207" s="20" t="s">
        <v>66</v>
      </c>
      <c r="C207" s="42"/>
      <c r="D207" s="39"/>
      <c r="E207" s="9"/>
      <c r="F207" s="20"/>
      <c r="G207" s="42" t="str">
        <f>IF(ISBLANK(Table1[[#This Row],[EARNED]]),"",Table1[[#This Row],[EARNED]])</f>
        <v/>
      </c>
      <c r="H207" s="39">
        <v>7</v>
      </c>
      <c r="I207" s="9"/>
      <c r="J207" s="11"/>
      <c r="K207" s="20" t="s">
        <v>174</v>
      </c>
    </row>
    <row r="208" spans="1:11" x14ac:dyDescent="0.25">
      <c r="A208" s="40">
        <f>EDATE(A206,1)</f>
        <v>41821</v>
      </c>
      <c r="B208" s="20"/>
      <c r="C208" s="42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1"/>
        <v>41852</v>
      </c>
      <c r="B209" s="20"/>
      <c r="C209" s="42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1"/>
        <v>41883</v>
      </c>
      <c r="B210" s="20" t="s">
        <v>51</v>
      </c>
      <c r="C210" s="42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 t="s">
        <v>175</v>
      </c>
    </row>
    <row r="211" spans="1:11" x14ac:dyDescent="0.25">
      <c r="A211" s="40">
        <f t="shared" si="11"/>
        <v>41913</v>
      </c>
      <c r="B211" s="20" t="s">
        <v>150</v>
      </c>
      <c r="C211" s="42">
        <v>1.25</v>
      </c>
      <c r="D211" s="39">
        <v>3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176</v>
      </c>
    </row>
    <row r="212" spans="1:11" x14ac:dyDescent="0.25">
      <c r="A212" s="40"/>
      <c r="B212" s="20" t="s">
        <v>49</v>
      </c>
      <c r="C212" s="42"/>
      <c r="D212" s="39"/>
      <c r="E212" s="9"/>
      <c r="F212" s="20"/>
      <c r="G212" s="42" t="str">
        <f>IF(ISBLANK(Table1[[#This Row],[EARNED]]),"",Table1[[#This Row],[EARNED]])</f>
        <v/>
      </c>
      <c r="H212" s="39">
        <v>1</v>
      </c>
      <c r="I212" s="9"/>
      <c r="J212" s="11"/>
      <c r="K212" s="49">
        <v>47027</v>
      </c>
    </row>
    <row r="213" spans="1:11" x14ac:dyDescent="0.25">
      <c r="A213" s="40">
        <f>EDATE(A211,1)</f>
        <v>41944</v>
      </c>
      <c r="B213" s="20"/>
      <c r="C213" s="42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EDATE(A213,1)</f>
        <v>41974</v>
      </c>
      <c r="B214" s="20"/>
      <c r="C214" s="42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8" t="s">
        <v>124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42005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EDATE(A216,1)</f>
        <v>42036</v>
      </c>
      <c r="B217" s="20" t="s">
        <v>49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50">
        <v>44963</v>
      </c>
    </row>
    <row r="218" spans="1:11" x14ac:dyDescent="0.25">
      <c r="A218" s="40">
        <f t="shared" ref="A218:A226" si="12">EDATE(A217,1)</f>
        <v>42064</v>
      </c>
      <c r="B218" s="20" t="s">
        <v>110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 t="s">
        <v>177</v>
      </c>
    </row>
    <row r="219" spans="1:11" x14ac:dyDescent="0.25">
      <c r="A219" s="40"/>
      <c r="B219" s="20" t="s">
        <v>65</v>
      </c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 t="s">
        <v>178</v>
      </c>
    </row>
    <row r="220" spans="1:11" x14ac:dyDescent="0.25">
      <c r="A220" s="40">
        <f>EDATE(A218,1)</f>
        <v>42095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2"/>
        <v>42125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42156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2"/>
        <v>42186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42217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42248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42278</v>
      </c>
      <c r="B226" s="20" t="s">
        <v>49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</v>
      </c>
      <c r="I226" s="9"/>
      <c r="J226" s="11"/>
      <c r="K226" s="49">
        <v>45200</v>
      </c>
    </row>
    <row r="227" spans="1:11" x14ac:dyDescent="0.25">
      <c r="A227" s="40"/>
      <c r="B227" s="20" t="s">
        <v>99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>
        <v>3</v>
      </c>
      <c r="I227" s="9"/>
      <c r="J227" s="11"/>
      <c r="K227" s="20" t="s">
        <v>179</v>
      </c>
    </row>
    <row r="228" spans="1:11" x14ac:dyDescent="0.25">
      <c r="A228" s="40">
        <f>EDATE(A226,1)</f>
        <v>42309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1</v>
      </c>
      <c r="I228" s="9"/>
      <c r="J228" s="11"/>
      <c r="K228" s="49">
        <v>43405</v>
      </c>
    </row>
    <row r="229" spans="1:11" x14ac:dyDescent="0.25">
      <c r="A229" s="40"/>
      <c r="B229" s="20" t="s">
        <v>76</v>
      </c>
      <c r="C229" s="13"/>
      <c r="D229" s="39">
        <v>5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180</v>
      </c>
    </row>
    <row r="230" spans="1:11" x14ac:dyDescent="0.25">
      <c r="A230" s="40">
        <f>EDATE(A228,1)</f>
        <v>42339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125</v>
      </c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42370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EDATE(A232,1)</f>
        <v>42401</v>
      </c>
      <c r="B233" s="20" t="s">
        <v>181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6</v>
      </c>
      <c r="I233" s="9"/>
      <c r="J233" s="11"/>
      <c r="K233" s="20" t="s">
        <v>182</v>
      </c>
    </row>
    <row r="234" spans="1:11" x14ac:dyDescent="0.25">
      <c r="A234" s="40">
        <f t="shared" ref="A234:A242" si="13">EDATE(A233,1)</f>
        <v>42430</v>
      </c>
      <c r="B234" s="20" t="s">
        <v>183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>
        <v>17</v>
      </c>
      <c r="I234" s="9"/>
      <c r="J234" s="11"/>
      <c r="K234" s="20" t="s">
        <v>184</v>
      </c>
    </row>
    <row r="235" spans="1:11" x14ac:dyDescent="0.25">
      <c r="A235" s="40">
        <f t="shared" si="13"/>
        <v>42461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3"/>
        <v>42491</v>
      </c>
      <c r="B236" s="20" t="s">
        <v>65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 t="s">
        <v>185</v>
      </c>
    </row>
    <row r="237" spans="1:11" x14ac:dyDescent="0.25">
      <c r="A237" s="40">
        <f t="shared" si="13"/>
        <v>42522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3"/>
        <v>42552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42583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3"/>
        <v>42614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3"/>
        <v>42644</v>
      </c>
      <c r="B241" s="20" t="s">
        <v>54</v>
      </c>
      <c r="C241" s="13">
        <v>1.25</v>
      </c>
      <c r="D241" s="39">
        <v>5</v>
      </c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 t="s">
        <v>186</v>
      </c>
    </row>
    <row r="242" spans="1:11" x14ac:dyDescent="0.25">
      <c r="A242" s="40">
        <f t="shared" si="13"/>
        <v>42675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42705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8" t="s">
        <v>126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42736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42767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61" si="14">EDATE(A246,1)</f>
        <v>42795</v>
      </c>
      <c r="B247" s="20" t="s">
        <v>49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>
        <v>1</v>
      </c>
      <c r="I247" s="9"/>
      <c r="J247" s="11"/>
      <c r="K247" s="49">
        <v>42795</v>
      </c>
    </row>
    <row r="248" spans="1:11" x14ac:dyDescent="0.25">
      <c r="A248" s="40"/>
      <c r="B248" s="20" t="s">
        <v>49</v>
      </c>
      <c r="C248" s="13"/>
      <c r="D248" s="39"/>
      <c r="E248" s="9"/>
      <c r="F248" s="20"/>
      <c r="G248" s="42"/>
      <c r="H248" s="39">
        <v>1</v>
      </c>
      <c r="I248" s="9"/>
      <c r="J248" s="11"/>
      <c r="K248" s="49">
        <v>11383</v>
      </c>
    </row>
    <row r="249" spans="1:11" x14ac:dyDescent="0.25">
      <c r="A249" s="40"/>
      <c r="B249" s="20" t="s">
        <v>65</v>
      </c>
      <c r="C249" s="13"/>
      <c r="D249" s="39"/>
      <c r="E249" s="9"/>
      <c r="F249" s="20"/>
      <c r="G249" s="42"/>
      <c r="H249" s="39"/>
      <c r="I249" s="9"/>
      <c r="J249" s="11"/>
      <c r="K249" s="20" t="s">
        <v>187</v>
      </c>
    </row>
    <row r="250" spans="1:11" x14ac:dyDescent="0.25">
      <c r="A250" s="40">
        <f>EDATE(A247,1)</f>
        <v>42826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4"/>
        <v>42856</v>
      </c>
      <c r="B251" s="20" t="s">
        <v>65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 t="s">
        <v>185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42" t="str">
        <f>IF(ISBLANK(Table1[[#This Row],[EARNED]]),"",Table1[[#This Row],[EARNED]])</f>
        <v/>
      </c>
      <c r="H252" s="39">
        <v>1</v>
      </c>
      <c r="I252" s="9"/>
      <c r="J252" s="11"/>
      <c r="K252" s="50">
        <v>45058</v>
      </c>
    </row>
    <row r="253" spans="1:11" x14ac:dyDescent="0.25">
      <c r="A253" s="40">
        <f>EDATE(A251,1)</f>
        <v>42887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4"/>
        <v>42917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4"/>
        <v>42948</v>
      </c>
      <c r="B255" s="20" t="s">
        <v>51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>
        <v>2</v>
      </c>
      <c r="I255" s="9"/>
      <c r="J255" s="11"/>
      <c r="K255" s="20" t="s">
        <v>188</v>
      </c>
    </row>
    <row r="256" spans="1:11" x14ac:dyDescent="0.25">
      <c r="A256" s="40">
        <f t="shared" si="14"/>
        <v>42979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4"/>
        <v>43009</v>
      </c>
      <c r="B257" s="20" t="s">
        <v>49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>
        <v>1</v>
      </c>
      <c r="I257" s="9"/>
      <c r="J257" s="11"/>
      <c r="K257" s="50">
        <v>45205</v>
      </c>
    </row>
    <row r="258" spans="1:11" x14ac:dyDescent="0.25">
      <c r="A258" s="40"/>
      <c r="B258" s="20" t="s">
        <v>76</v>
      </c>
      <c r="C258" s="13"/>
      <c r="D258" s="39">
        <v>5</v>
      </c>
      <c r="E258" s="9"/>
      <c r="F258" s="20"/>
      <c r="G258" s="42"/>
      <c r="H258" s="39"/>
      <c r="I258" s="9"/>
      <c r="J258" s="11"/>
      <c r="K258" s="20" t="s">
        <v>189</v>
      </c>
    </row>
    <row r="259" spans="1:11" x14ac:dyDescent="0.25">
      <c r="A259" s="40"/>
      <c r="B259" s="20" t="s">
        <v>49</v>
      </c>
      <c r="C259" s="13"/>
      <c r="D259" s="39"/>
      <c r="E259" s="9"/>
      <c r="F259" s="20"/>
      <c r="G259" s="42"/>
      <c r="H259" s="39">
        <v>1</v>
      </c>
      <c r="I259" s="9"/>
      <c r="J259" s="11"/>
      <c r="K259" s="50">
        <v>45234</v>
      </c>
    </row>
    <row r="260" spans="1:11" x14ac:dyDescent="0.25">
      <c r="A260" s="40">
        <f>EDATE(A257,1)</f>
        <v>43040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4"/>
        <v>43070</v>
      </c>
      <c r="B261" s="15"/>
      <c r="C261" s="13">
        <v>1.25</v>
      </c>
      <c r="D261" s="43"/>
      <c r="E261" s="51"/>
      <c r="F261" s="15"/>
      <c r="G261" s="42">
        <f>IF(ISBLANK(Table1[[#This Row],[EARNED]]),"",Table1[[#This Row],[EARNED]])</f>
        <v>1.25</v>
      </c>
      <c r="H261" s="43"/>
      <c r="I261" s="51"/>
      <c r="J261" s="12"/>
      <c r="K261" s="15"/>
    </row>
    <row r="262" spans="1:11" x14ac:dyDescent="0.25">
      <c r="A262" s="48" t="s">
        <v>127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43101</v>
      </c>
      <c r="B263" s="20" t="s">
        <v>51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190</v>
      </c>
    </row>
    <row r="264" spans="1:11" x14ac:dyDescent="0.25">
      <c r="A264" s="40">
        <f>EDATE(A263,1)</f>
        <v>43132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8" si="15">EDATE(A264,1)</f>
        <v>43160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43191</v>
      </c>
      <c r="B266" s="20" t="s">
        <v>65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191</v>
      </c>
    </row>
    <row r="267" spans="1:11" x14ac:dyDescent="0.25">
      <c r="A267" s="40">
        <f t="shared" si="15"/>
        <v>43221</v>
      </c>
      <c r="B267" s="20" t="s">
        <v>65</v>
      </c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 t="s">
        <v>185</v>
      </c>
    </row>
    <row r="268" spans="1:11" x14ac:dyDescent="0.25">
      <c r="A268" s="40"/>
      <c r="B268" s="20" t="s">
        <v>99</v>
      </c>
      <c r="C268" s="13"/>
      <c r="D268" s="39"/>
      <c r="E268" s="9"/>
      <c r="F268" s="20"/>
      <c r="G268" s="42"/>
      <c r="H268" s="39">
        <v>3</v>
      </c>
      <c r="I268" s="9"/>
      <c r="J268" s="11"/>
      <c r="K268" s="20" t="s">
        <v>192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42"/>
      <c r="H269" s="39">
        <v>1</v>
      </c>
      <c r="I269" s="9"/>
      <c r="J269" s="11"/>
      <c r="K269" s="50">
        <v>45088</v>
      </c>
    </row>
    <row r="270" spans="1:11" x14ac:dyDescent="0.25">
      <c r="A270" s="40">
        <f>EDATE(A267,1)</f>
        <v>43252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43282</v>
      </c>
      <c r="B271" s="20" t="s">
        <v>49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50">
        <v>45113</v>
      </c>
    </row>
    <row r="272" spans="1:11" x14ac:dyDescent="0.25">
      <c r="A272" s="40">
        <f t="shared" si="15"/>
        <v>43313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5"/>
        <v>43344</v>
      </c>
      <c r="B273" s="20" t="s">
        <v>49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50">
        <v>45180</v>
      </c>
    </row>
    <row r="274" spans="1:11" x14ac:dyDescent="0.25">
      <c r="A274" s="40"/>
      <c r="B274" s="20" t="s">
        <v>49</v>
      </c>
      <c r="C274" s="13"/>
      <c r="D274" s="39"/>
      <c r="E274" s="9"/>
      <c r="F274" s="20"/>
      <c r="G274" s="42"/>
      <c r="H274" s="39">
        <v>1</v>
      </c>
      <c r="I274" s="9"/>
      <c r="J274" s="11"/>
      <c r="K274" s="49">
        <v>46266</v>
      </c>
    </row>
    <row r="275" spans="1:11" x14ac:dyDescent="0.25">
      <c r="A275" s="40">
        <f>EDATE(A273,1)</f>
        <v>43374</v>
      </c>
      <c r="B275" s="20" t="s">
        <v>49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50">
        <v>45204</v>
      </c>
    </row>
    <row r="276" spans="1:11" x14ac:dyDescent="0.25">
      <c r="A276" s="40"/>
      <c r="B276" s="20" t="s">
        <v>99</v>
      </c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>
        <v>3</v>
      </c>
      <c r="I276" s="9"/>
      <c r="J276" s="11"/>
      <c r="K276" s="20" t="s">
        <v>193</v>
      </c>
    </row>
    <row r="277" spans="1:11" x14ac:dyDescent="0.25">
      <c r="A277" s="40">
        <f>EDATE(A275,1)</f>
        <v>43405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5"/>
        <v>43435</v>
      </c>
      <c r="B278" s="20" t="s">
        <v>76</v>
      </c>
      <c r="C278" s="13">
        <v>1.25</v>
      </c>
      <c r="D278" s="39">
        <v>5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194</v>
      </c>
    </row>
    <row r="279" spans="1:11" x14ac:dyDescent="0.25">
      <c r="A279" s="48" t="s">
        <v>195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43466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>
        <v>1</v>
      </c>
      <c r="I280" s="9"/>
      <c r="J280" s="11"/>
      <c r="K280" s="50">
        <v>44949</v>
      </c>
    </row>
    <row r="281" spans="1:11" x14ac:dyDescent="0.25">
      <c r="A281" s="40">
        <f>EDATE(A280,1)</f>
        <v>43497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294" si="16">EDATE(A281,1)</f>
        <v>43525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43556</v>
      </c>
      <c r="B283" s="20" t="s">
        <v>65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196</v>
      </c>
    </row>
    <row r="284" spans="1:11" x14ac:dyDescent="0.25">
      <c r="A284" s="40"/>
      <c r="B284" s="20" t="s">
        <v>65</v>
      </c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187</v>
      </c>
    </row>
    <row r="285" spans="1:11" x14ac:dyDescent="0.25">
      <c r="A285" s="40"/>
      <c r="B285" s="20" t="s">
        <v>49</v>
      </c>
      <c r="C285" s="13"/>
      <c r="D285" s="39"/>
      <c r="E285" s="9"/>
      <c r="F285" s="20"/>
      <c r="G285" s="42"/>
      <c r="H285" s="39">
        <v>1</v>
      </c>
      <c r="I285" s="9"/>
      <c r="J285" s="11"/>
      <c r="K285" s="49">
        <v>43525</v>
      </c>
    </row>
    <row r="286" spans="1:11" x14ac:dyDescent="0.25">
      <c r="A286" s="40"/>
      <c r="B286" s="20" t="s">
        <v>49</v>
      </c>
      <c r="C286" s="13"/>
      <c r="D286" s="39"/>
      <c r="E286" s="9"/>
      <c r="F286" s="20"/>
      <c r="G286" s="42"/>
      <c r="H286" s="39">
        <v>1</v>
      </c>
      <c r="I286" s="9"/>
      <c r="J286" s="11"/>
      <c r="K286" s="50">
        <v>45041</v>
      </c>
    </row>
    <row r="287" spans="1:11" x14ac:dyDescent="0.25">
      <c r="A287" s="40"/>
      <c r="B287" s="20" t="s">
        <v>49</v>
      </c>
      <c r="C287" s="13"/>
      <c r="D287" s="39"/>
      <c r="E287" s="9"/>
      <c r="F287" s="20"/>
      <c r="G287" s="42"/>
      <c r="H287" s="39">
        <v>1</v>
      </c>
      <c r="I287" s="9"/>
      <c r="J287" s="11"/>
      <c r="K287" s="50">
        <v>45049</v>
      </c>
    </row>
    <row r="288" spans="1:11" x14ac:dyDescent="0.25">
      <c r="A288" s="40">
        <f>EDATE(A283,1)</f>
        <v>43586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6"/>
        <v>43617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6"/>
        <v>43647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6"/>
        <v>43678</v>
      </c>
      <c r="B291" s="15" t="s">
        <v>51</v>
      </c>
      <c r="C291" s="13">
        <v>1.25</v>
      </c>
      <c r="D291" s="43"/>
      <c r="E291" s="51"/>
      <c r="F291" s="15"/>
      <c r="G291" s="42">
        <f>IF(ISBLANK(Table1[[#This Row],[EARNED]]),"",Table1[[#This Row],[EARNED]])</f>
        <v>1.25</v>
      </c>
      <c r="H291" s="43">
        <v>2</v>
      </c>
      <c r="I291" s="51"/>
      <c r="J291" s="12"/>
      <c r="K291" s="15" t="s">
        <v>197</v>
      </c>
    </row>
    <row r="292" spans="1:11" x14ac:dyDescent="0.25">
      <c r="A292" s="40">
        <f t="shared" si="16"/>
        <v>43709</v>
      </c>
      <c r="B292" s="20" t="s">
        <v>49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50">
        <v>45175</v>
      </c>
    </row>
    <row r="293" spans="1:11" x14ac:dyDescent="0.25">
      <c r="A293" s="40">
        <f t="shared" si="16"/>
        <v>43739</v>
      </c>
      <c r="B293" s="20" t="s">
        <v>76</v>
      </c>
      <c r="C293" s="13">
        <v>1.25</v>
      </c>
      <c r="D293" s="39">
        <v>5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 t="s">
        <v>198</v>
      </c>
    </row>
    <row r="294" spans="1:11" x14ac:dyDescent="0.25">
      <c r="A294" s="40">
        <f t="shared" si="16"/>
        <v>43770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43800</v>
      </c>
      <c r="B295" s="20" t="s">
        <v>199</v>
      </c>
      <c r="C295" s="13">
        <v>1.25</v>
      </c>
      <c r="D295" s="39">
        <v>4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 t="s">
        <v>200</v>
      </c>
    </row>
    <row r="296" spans="1:11" x14ac:dyDescent="0.25">
      <c r="A296" s="48" t="s">
        <v>201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43831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EDATE(A297,1)</f>
        <v>43862</v>
      </c>
      <c r="B298" s="20" t="s">
        <v>202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 t="s">
        <v>203</v>
      </c>
    </row>
    <row r="299" spans="1:11" x14ac:dyDescent="0.25">
      <c r="A299" s="40">
        <f t="shared" ref="A299:A309" si="17">EDATE(A298,1)</f>
        <v>43891</v>
      </c>
      <c r="B299" s="20" t="s">
        <v>51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204</v>
      </c>
    </row>
    <row r="300" spans="1:11" x14ac:dyDescent="0.25">
      <c r="A300" s="40">
        <f t="shared" si="17"/>
        <v>43922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7"/>
        <v>43952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7"/>
        <v>43983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17"/>
        <v>44013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7"/>
        <v>44044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7"/>
        <v>44075</v>
      </c>
      <c r="B305" s="20" t="s">
        <v>54</v>
      </c>
      <c r="C305" s="13">
        <v>1.25</v>
      </c>
      <c r="D305" s="39">
        <v>5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205</v>
      </c>
    </row>
    <row r="306" spans="1:11" x14ac:dyDescent="0.25">
      <c r="A306" s="40"/>
      <c r="B306" s="20" t="s">
        <v>206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>
        <v>5</v>
      </c>
      <c r="I306" s="9"/>
      <c r="J306" s="11"/>
      <c r="K306" s="20" t="s">
        <v>207</v>
      </c>
    </row>
    <row r="307" spans="1:11" x14ac:dyDescent="0.25">
      <c r="A307" s="40">
        <f>EDATE(A305,1)</f>
        <v>44105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7"/>
        <v>44136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7"/>
        <v>44166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8" t="s">
        <v>208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44197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EDATE(A311,1)</f>
        <v>44228</v>
      </c>
      <c r="B312" s="20" t="s">
        <v>206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5</v>
      </c>
      <c r="I312" s="9"/>
      <c r="J312" s="11"/>
      <c r="K312" s="20" t="s">
        <v>211</v>
      </c>
    </row>
    <row r="313" spans="1:11" x14ac:dyDescent="0.25">
      <c r="A313" s="40"/>
      <c r="B313" s="20" t="s">
        <v>210</v>
      </c>
      <c r="C313" s="13"/>
      <c r="D313" s="39"/>
      <c r="E313" s="9"/>
      <c r="F313" s="20"/>
      <c r="G313" s="42"/>
      <c r="H313" s="39">
        <v>14</v>
      </c>
      <c r="I313" s="9"/>
      <c r="J313" s="11"/>
      <c r="K313" s="20" t="s">
        <v>212</v>
      </c>
    </row>
    <row r="314" spans="1:11" x14ac:dyDescent="0.25">
      <c r="A314" s="40"/>
      <c r="B314" s="20" t="s">
        <v>209</v>
      </c>
      <c r="C314" s="13"/>
      <c r="D314" s="39"/>
      <c r="E314" s="9"/>
      <c r="F314" s="20"/>
      <c r="G314" s="42"/>
      <c r="H314" s="39">
        <v>16</v>
      </c>
      <c r="I314" s="9"/>
      <c r="J314" s="11"/>
      <c r="K314" s="20" t="s">
        <v>213</v>
      </c>
    </row>
    <row r="315" spans="1:11" x14ac:dyDescent="0.25">
      <c r="A315" s="40">
        <f>EDATE(A312,1)</f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4" si="18">EDATE(A315,1)</f>
        <v>44287</v>
      </c>
      <c r="B316" s="20" t="s">
        <v>99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3</v>
      </c>
      <c r="I316" s="9"/>
      <c r="J316" s="11"/>
      <c r="K316" s="20" t="s">
        <v>214</v>
      </c>
    </row>
    <row r="317" spans="1:11" x14ac:dyDescent="0.25">
      <c r="A317" s="40">
        <f t="shared" si="18"/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8"/>
        <v>44348</v>
      </c>
      <c r="B318" s="15"/>
      <c r="C318" s="13">
        <v>1.25</v>
      </c>
      <c r="D318" s="43"/>
      <c r="E318" s="51"/>
      <c r="F318" s="15"/>
      <c r="G318" s="42">
        <f>IF(ISBLANK(Table1[[#This Row],[EARNED]]),"",Table1[[#This Row],[EARNED]])</f>
        <v>1.25</v>
      </c>
      <c r="H318" s="43"/>
      <c r="I318" s="51"/>
      <c r="J318" s="12"/>
      <c r="K318" s="15"/>
    </row>
    <row r="319" spans="1:11" x14ac:dyDescent="0.25">
      <c r="A319" s="40">
        <f t="shared" si="18"/>
        <v>44378</v>
      </c>
      <c r="B319" s="20" t="s">
        <v>99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3</v>
      </c>
      <c r="I319" s="9"/>
      <c r="J319" s="11"/>
      <c r="K319" s="20" t="s">
        <v>215</v>
      </c>
    </row>
    <row r="320" spans="1:11" x14ac:dyDescent="0.25">
      <c r="A320" s="40">
        <f t="shared" si="18"/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8"/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8"/>
        <v>44501</v>
      </c>
      <c r="B323" s="20" t="s">
        <v>54</v>
      </c>
      <c r="C323" s="13">
        <v>1.25</v>
      </c>
      <c r="D323" s="39">
        <v>5</v>
      </c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 t="s">
        <v>216</v>
      </c>
    </row>
    <row r="324" spans="1:11" x14ac:dyDescent="0.25">
      <c r="A324" s="40">
        <f t="shared" si="18"/>
        <v>44531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8" t="s">
        <v>217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:A336" si="19">EDATE(A327,1)</f>
        <v>44621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>
        <v>1</v>
      </c>
      <c r="I328" s="9"/>
      <c r="J328" s="11"/>
      <c r="K328" s="64">
        <v>44624</v>
      </c>
    </row>
    <row r="329" spans="1:11" x14ac:dyDescent="0.25">
      <c r="A329" s="40"/>
      <c r="B329" s="20" t="s">
        <v>49</v>
      </c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>
        <v>1</v>
      </c>
      <c r="I329" s="9"/>
      <c r="J329" s="11"/>
      <c r="K329" s="64">
        <v>44634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/>
      <c r="K330" s="64">
        <v>44638</v>
      </c>
    </row>
    <row r="331" spans="1:11" x14ac:dyDescent="0.25">
      <c r="A331" s="40">
        <f>EDATE(A328,1)</f>
        <v>44652</v>
      </c>
      <c r="B331" s="20" t="s">
        <v>65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 t="s">
        <v>187</v>
      </c>
    </row>
    <row r="332" spans="1:11" x14ac:dyDescent="0.25">
      <c r="A332" s="40"/>
      <c r="B332" s="20" t="s">
        <v>49</v>
      </c>
      <c r="C332" s="13"/>
      <c r="D332" s="39"/>
      <c r="E332" s="9"/>
      <c r="F332" s="20"/>
      <c r="G332" s="42"/>
      <c r="H332" s="39">
        <v>1</v>
      </c>
      <c r="I332" s="9"/>
      <c r="J332" s="11"/>
      <c r="K332" s="64">
        <v>44657</v>
      </c>
    </row>
    <row r="333" spans="1:11" x14ac:dyDescent="0.25">
      <c r="A333" s="40"/>
      <c r="B333" s="20" t="s">
        <v>65</v>
      </c>
      <c r="C333" s="13"/>
      <c r="D333" s="39"/>
      <c r="E333" s="9"/>
      <c r="F333" s="20"/>
      <c r="G333" s="42"/>
      <c r="H333" s="39"/>
      <c r="I333" s="9"/>
      <c r="J333" s="11"/>
      <c r="K333" s="20" t="s">
        <v>185</v>
      </c>
    </row>
    <row r="334" spans="1:11" x14ac:dyDescent="0.25">
      <c r="A334" s="40">
        <f>EDATE(A331,1)</f>
        <v>44682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9"/>
        <v>44713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9"/>
        <v>44743</v>
      </c>
      <c r="B336" s="20" t="s">
        <v>99</v>
      </c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>
        <v>3</v>
      </c>
      <c r="I336" s="9"/>
      <c r="J336" s="11"/>
      <c r="K336" s="20" t="s">
        <v>218</v>
      </c>
    </row>
    <row r="337" spans="1:11" x14ac:dyDescent="0.25">
      <c r="A337" s="40"/>
      <c r="B337" s="20" t="s">
        <v>65</v>
      </c>
      <c r="C337" s="13"/>
      <c r="D337" s="39"/>
      <c r="E337" s="9"/>
      <c r="F337" s="20"/>
      <c r="G337" s="13"/>
      <c r="H337" s="39"/>
      <c r="I337" s="9"/>
      <c r="J337" s="11"/>
      <c r="K337" s="20" t="s">
        <v>219</v>
      </c>
    </row>
    <row r="338" spans="1:11" x14ac:dyDescent="0.25">
      <c r="A338" s="40">
        <v>44774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44805</v>
      </c>
      <c r="B339" s="15" t="s">
        <v>221</v>
      </c>
      <c r="C339" s="13">
        <v>1.25</v>
      </c>
      <c r="D339" s="43"/>
      <c r="E339" s="51"/>
      <c r="F339" s="20"/>
      <c r="G339" s="13">
        <f>IF(ISBLANK(Table1[[#This Row],[EARNED]]),"",Table1[[#This Row],[EARNED]])</f>
        <v>1.25</v>
      </c>
      <c r="H339" s="43">
        <v>2</v>
      </c>
      <c r="I339" s="51"/>
      <c r="J339" s="12"/>
      <c r="K339" s="15" t="s">
        <v>222</v>
      </c>
    </row>
    <row r="340" spans="1:11" x14ac:dyDescent="0.25">
      <c r="A340" s="40">
        <v>44835</v>
      </c>
      <c r="B340" s="20" t="s">
        <v>223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64">
        <v>44846</v>
      </c>
    </row>
    <row r="341" spans="1:11" x14ac:dyDescent="0.25">
      <c r="A341" s="40"/>
      <c r="B341" s="20" t="s">
        <v>223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64"/>
    </row>
    <row r="342" spans="1:11" x14ac:dyDescent="0.25">
      <c r="A342" s="40"/>
      <c r="B342" s="20" t="s">
        <v>224</v>
      </c>
      <c r="C342" s="13"/>
      <c r="D342" s="39">
        <v>5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65" t="s">
        <v>225</v>
      </c>
    </row>
    <row r="343" spans="1:11" x14ac:dyDescent="0.25">
      <c r="A343" s="40">
        <v>44866</v>
      </c>
      <c r="B343" s="20" t="s">
        <v>223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64">
        <v>44874</v>
      </c>
    </row>
    <row r="344" spans="1:11" x14ac:dyDescent="0.25">
      <c r="A344" s="40">
        <v>44896</v>
      </c>
      <c r="B344" s="20" t="s">
        <v>221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2</v>
      </c>
      <c r="I344" s="9"/>
      <c r="J344" s="11"/>
      <c r="K344" s="20" t="s">
        <v>226</v>
      </c>
    </row>
    <row r="345" spans="1:11" x14ac:dyDescent="0.25">
      <c r="A345" s="40"/>
      <c r="B345" s="20" t="s">
        <v>223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64">
        <v>44915</v>
      </c>
    </row>
    <row r="346" spans="1:11" x14ac:dyDescent="0.25">
      <c r="A346" s="40"/>
      <c r="B346" s="20" t="s">
        <v>221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/>
      <c r="K346" s="64" t="s">
        <v>227</v>
      </c>
    </row>
    <row r="347" spans="1:11" x14ac:dyDescent="0.25">
      <c r="A347" s="48" t="s">
        <v>220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44927</v>
      </c>
      <c r="B348" s="20" t="s">
        <v>221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228</v>
      </c>
    </row>
    <row r="349" spans="1:11" x14ac:dyDescent="0.25">
      <c r="A349" s="40">
        <v>44958</v>
      </c>
      <c r="B349" s="20" t="s">
        <v>221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229</v>
      </c>
    </row>
    <row r="350" spans="1:11" x14ac:dyDescent="0.25">
      <c r="A350" s="41">
        <v>44986</v>
      </c>
      <c r="B350" s="15"/>
      <c r="C350" s="42"/>
      <c r="D350" s="43"/>
      <c r="E350" s="51"/>
      <c r="F350" s="15"/>
      <c r="G350" s="42" t="str">
        <f>IF(ISBLANK(Table1[[#This Row],[EARNED]]),"",Table1[[#This Row],[EARNED]])</f>
        <v/>
      </c>
      <c r="H350" s="43"/>
      <c r="I350" s="51"/>
      <c r="J350" s="12"/>
      <c r="K350" s="15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1"/>
      <c r="B364" s="15"/>
      <c r="C364" s="42"/>
      <c r="D364" s="43"/>
      <c r="E364" s="51"/>
      <c r="F364" s="15"/>
      <c r="G364" s="42" t="str">
        <f>IF(ISBLANK(Table1[[#This Row],[EARNED]]),"",Table1[[#This Row],[EARNED]])</f>
        <v/>
      </c>
      <c r="H364" s="43"/>
      <c r="I364" s="51"/>
      <c r="J364" s="12"/>
      <c r="K3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2</v>
      </c>
      <c r="E3">
        <v>1</v>
      </c>
      <c r="F3">
        <v>16</v>
      </c>
      <c r="G3" s="47">
        <f>SUMIFS(F7:F14,E7:E14,E3)+SUMIFS(D7:D66,C7:C66,F3)+D3</f>
        <v>2.1579999999999999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2023-03-29T07:28:25Z</dcterms:modified>
</cp:coreProperties>
</file>