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ASUAL-REGULAR FINAL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468" i="1"/>
  <c r="G463" i="1"/>
  <c r="G464" i="1"/>
  <c r="G465" i="1"/>
  <c r="G466" i="1"/>
  <c r="G467" i="1"/>
  <c r="G185" i="1"/>
  <c r="G165" i="1"/>
  <c r="G163" i="1"/>
  <c r="G160" i="1"/>
  <c r="G161" i="1"/>
  <c r="G408" i="1"/>
  <c r="G409" i="1"/>
  <c r="G410" i="1"/>
  <c r="G411" i="1"/>
  <c r="G412" i="1"/>
  <c r="G413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87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79" i="1"/>
  <c r="G373" i="1"/>
  <c r="G366" i="1"/>
  <c r="G365" i="1"/>
  <c r="G367" i="1"/>
  <c r="G368" i="1"/>
  <c r="G369" i="1"/>
  <c r="G370" i="1"/>
  <c r="G371" i="1"/>
  <c r="G372" i="1"/>
  <c r="G374" i="1"/>
  <c r="G375" i="1"/>
  <c r="G376" i="1"/>
  <c r="G377" i="1"/>
  <c r="G378" i="1"/>
  <c r="G361" i="1"/>
  <c r="G359" i="1"/>
  <c r="G354" i="1"/>
  <c r="G355" i="1"/>
  <c r="G348" i="1"/>
  <c r="G349" i="1"/>
  <c r="G350" i="1"/>
  <c r="G351" i="1"/>
  <c r="G352" i="1"/>
  <c r="G353" i="1"/>
  <c r="G356" i="1"/>
  <c r="G357" i="1"/>
  <c r="G358" i="1"/>
  <c r="G360" i="1"/>
  <c r="G362" i="1"/>
  <c r="G363" i="1"/>
  <c r="G346" i="1"/>
  <c r="G347" i="1"/>
  <c r="G344" i="1"/>
  <c r="G339" i="1"/>
  <c r="G336" i="1"/>
  <c r="G334" i="1"/>
  <c r="G333" i="1"/>
  <c r="G335" i="1"/>
  <c r="G337" i="1"/>
  <c r="G338" i="1"/>
  <c r="G340" i="1"/>
  <c r="G341" i="1"/>
  <c r="G342" i="1"/>
  <c r="G343" i="1"/>
  <c r="G324" i="1"/>
  <c r="G325" i="1"/>
  <c r="G326" i="1"/>
  <c r="G327" i="1"/>
  <c r="G322" i="1"/>
  <c r="G318" i="1"/>
  <c r="G319" i="1"/>
  <c r="G314" i="1"/>
  <c r="G315" i="1"/>
  <c r="G310" i="1"/>
  <c r="G311" i="1"/>
  <c r="G305" i="1"/>
  <c r="G306" i="1"/>
  <c r="G307" i="1"/>
  <c r="G308" i="1"/>
  <c r="G301" i="1"/>
  <c r="G302" i="1"/>
  <c r="G299" i="1"/>
  <c r="G296" i="1"/>
  <c r="G294" i="1"/>
  <c r="G295" i="1"/>
  <c r="G292" i="1"/>
  <c r="G289" i="1"/>
  <c r="G290" i="1"/>
  <c r="G285" i="1"/>
  <c r="G286" i="1"/>
  <c r="G281" i="1"/>
  <c r="G282" i="1"/>
  <c r="G279" i="1"/>
  <c r="G277" i="1"/>
  <c r="G278" i="1"/>
  <c r="G275" i="1"/>
  <c r="G272" i="1"/>
  <c r="G273" i="1"/>
  <c r="G270" i="1"/>
  <c r="G268" i="1"/>
  <c r="G267" i="1"/>
  <c r="G265" i="1"/>
  <c r="G263" i="1"/>
  <c r="G259" i="1"/>
  <c r="G248" i="1"/>
  <c r="G240" i="1"/>
  <c r="G241" i="1"/>
  <c r="G234" i="1"/>
  <c r="G227" i="1"/>
  <c r="G220" i="1"/>
  <c r="G219" i="1"/>
  <c r="G214" i="1"/>
  <c r="G212" i="1"/>
  <c r="G211" i="1"/>
  <c r="G207" i="1"/>
  <c r="G208" i="1"/>
  <c r="G209" i="1"/>
  <c r="G210" i="1"/>
  <c r="G203" i="1"/>
  <c r="G201" i="1"/>
  <c r="G198" i="1"/>
  <c r="G197" i="1"/>
  <c r="G193" i="1"/>
  <c r="G189" i="1"/>
  <c r="G183" i="1"/>
  <c r="G180" i="1"/>
  <c r="G176" i="1"/>
  <c r="G174" i="1"/>
  <c r="G171" i="1"/>
  <c r="G170" i="1"/>
  <c r="G168" i="1"/>
  <c r="G158" i="1"/>
  <c r="G154" i="1"/>
  <c r="G151" i="1"/>
  <c r="G150" i="1"/>
  <c r="G149" i="1"/>
  <c r="G146" i="1"/>
  <c r="G144" i="1"/>
  <c r="G142" i="1"/>
  <c r="G140" i="1"/>
  <c r="G138" i="1"/>
  <c r="G136" i="1"/>
  <c r="G132" i="1"/>
  <c r="G127" i="1"/>
  <c r="G121" i="1"/>
  <c r="G115" i="1"/>
  <c r="G112" i="1"/>
  <c r="G108" i="1"/>
  <c r="G99" i="1"/>
  <c r="G105" i="1"/>
  <c r="G91" i="1"/>
  <c r="G84" i="1"/>
  <c r="G77" i="1"/>
  <c r="G64" i="1"/>
  <c r="G51" i="1"/>
  <c r="G36" i="1"/>
  <c r="G34" i="1"/>
  <c r="G38" i="1"/>
  <c r="G23" i="1"/>
  <c r="G280" i="1"/>
  <c r="G283" i="1"/>
  <c r="G284" i="1"/>
  <c r="G287" i="1"/>
  <c r="G288" i="1"/>
  <c r="G291" i="1"/>
  <c r="G293" i="1"/>
  <c r="G297" i="1"/>
  <c r="G300" i="1"/>
  <c r="G303" i="1"/>
  <c r="G304" i="1"/>
  <c r="G309" i="1"/>
  <c r="G312" i="1"/>
  <c r="G313" i="1"/>
  <c r="G316" i="1"/>
  <c r="G317" i="1"/>
  <c r="G320" i="1"/>
  <c r="G321" i="1"/>
  <c r="G323" i="1"/>
  <c r="G246" i="1"/>
  <c r="G247" i="1"/>
  <c r="G249" i="1"/>
  <c r="G251" i="1"/>
  <c r="G252" i="1"/>
  <c r="G253" i="1"/>
  <c r="G254" i="1"/>
  <c r="G255" i="1"/>
  <c r="G256" i="1"/>
  <c r="G257" i="1"/>
  <c r="G258" i="1"/>
  <c r="G260" i="1"/>
  <c r="G261" i="1"/>
  <c r="G262" i="1"/>
  <c r="G264" i="1"/>
  <c r="G266" i="1"/>
  <c r="G269" i="1"/>
  <c r="G271" i="1"/>
  <c r="G274" i="1"/>
  <c r="G187" i="1"/>
  <c r="G188" i="1"/>
  <c r="G190" i="1"/>
  <c r="G191" i="1"/>
  <c r="G192" i="1"/>
  <c r="G194" i="1"/>
  <c r="G195" i="1"/>
  <c r="G196" i="1"/>
  <c r="G199" i="1"/>
  <c r="G200" i="1"/>
  <c r="G202" i="1"/>
  <c r="G204" i="1"/>
  <c r="G205" i="1"/>
  <c r="G206" i="1"/>
  <c r="G213" i="1"/>
  <c r="G215" i="1"/>
  <c r="G216" i="1"/>
  <c r="G217" i="1"/>
  <c r="G218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6" i="1"/>
  <c r="G237" i="1"/>
  <c r="G238" i="1"/>
  <c r="G239" i="1"/>
  <c r="G242" i="1"/>
  <c r="G24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6" i="1" s="1"/>
  <c r="A107" i="1" s="1"/>
  <c r="A109" i="1" s="1"/>
  <c r="A110" i="1" s="1"/>
  <c r="A111" i="1" s="1"/>
  <c r="A113" i="1" s="1"/>
  <c r="A114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5" i="1" s="1"/>
  <c r="A137" i="1" s="1"/>
  <c r="A139" i="1" s="1"/>
  <c r="A141" i="1" s="1"/>
  <c r="A143" i="1" s="1"/>
  <c r="A145" i="1" s="1"/>
  <c r="A147" i="1" s="1"/>
  <c r="A148" i="1" s="1"/>
  <c r="A152" i="1" s="1"/>
  <c r="A153" i="1" s="1"/>
  <c r="A155" i="1" s="1"/>
  <c r="A156" i="1" s="1"/>
  <c r="A157" i="1" s="1"/>
  <c r="A159" i="1" s="1"/>
  <c r="A162" i="1" s="1"/>
  <c r="A164" i="1" s="1"/>
  <c r="A166" i="1" s="1"/>
  <c r="A167" i="1" s="1"/>
  <c r="A169" i="1" s="1"/>
  <c r="A172" i="1" s="1"/>
  <c r="A173" i="1" s="1"/>
  <c r="A175" i="1" s="1"/>
  <c r="A177" i="1" s="1"/>
  <c r="A178" i="1" s="1"/>
  <c r="A179" i="1" s="1"/>
  <c r="A181" i="1" s="1"/>
  <c r="A182" i="1" s="1"/>
  <c r="A184" i="1" s="1"/>
  <c r="A186" i="1" s="1"/>
  <c r="A187" i="1" s="1"/>
  <c r="A188" i="1" s="1"/>
  <c r="A190" i="1" s="1"/>
  <c r="A191" i="1" s="1"/>
  <c r="A192" i="1" s="1"/>
  <c r="A194" i="1" s="1"/>
  <c r="A195" i="1" s="1"/>
  <c r="A196" i="1" s="1"/>
  <c r="A199" i="1" s="1"/>
  <c r="A200" i="1" s="1"/>
  <c r="A202" i="1" s="1"/>
  <c r="A204" i="1" s="1"/>
  <c r="A205" i="1" s="1"/>
  <c r="A206" i="1" s="1"/>
  <c r="A211" i="1" s="1"/>
  <c r="A213" i="1" s="1"/>
  <c r="A215" i="1" s="1"/>
  <c r="A216" i="1" s="1"/>
  <c r="A217" i="1" s="1"/>
  <c r="A218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2" i="1" s="1"/>
  <c r="A243" i="1" s="1"/>
  <c r="A244" i="1" s="1"/>
  <c r="A245" i="1" s="1"/>
  <c r="A246" i="1" s="1"/>
  <c r="A247" i="1" s="1"/>
  <c r="A249" i="1" s="1"/>
  <c r="A251" i="1" s="1"/>
  <c r="A252" i="1" s="1"/>
  <c r="A253" i="1" s="1"/>
  <c r="A254" i="1" s="1"/>
  <c r="A255" i="1" s="1"/>
  <c r="A256" i="1" s="1"/>
  <c r="A257" i="1" s="1"/>
  <c r="A258" i="1" s="1"/>
  <c r="A260" i="1" s="1"/>
  <c r="A261" i="1" s="1"/>
  <c r="A262" i="1" s="1"/>
  <c r="A264" i="1" s="1"/>
  <c r="A266" i="1" s="1"/>
  <c r="A269" i="1" s="1"/>
  <c r="A271" i="1" s="1"/>
  <c r="A274" i="1" s="1"/>
  <c r="A276" i="1" s="1"/>
  <c r="A280" i="1" s="1"/>
  <c r="A283" i="1" s="1"/>
  <c r="A284" i="1" s="1"/>
  <c r="A287" i="1" s="1"/>
  <c r="A288" i="1" s="1"/>
  <c r="A291" i="1" s="1"/>
  <c r="A293" i="1" s="1"/>
  <c r="A297" i="1" s="1"/>
  <c r="A300" i="1" s="1"/>
  <c r="A303" i="1" s="1"/>
  <c r="A304" i="1" s="1"/>
  <c r="A309" i="1" s="1"/>
  <c r="A312" i="1" s="1"/>
  <c r="A313" i="1" s="1"/>
  <c r="A316" i="1" s="1"/>
  <c r="A317" i="1" s="1"/>
  <c r="A320" i="1" s="1"/>
  <c r="A321" i="1" s="1"/>
  <c r="A32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100" i="1"/>
  <c r="G101" i="1"/>
  <c r="G102" i="1"/>
  <c r="G103" i="1"/>
  <c r="G104" i="1"/>
  <c r="G106" i="1"/>
  <c r="G107" i="1"/>
  <c r="G109" i="1"/>
  <c r="G110" i="1"/>
  <c r="G111" i="1"/>
  <c r="G113" i="1"/>
  <c r="G114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3" i="1"/>
  <c r="G134" i="1"/>
  <c r="G135" i="1"/>
  <c r="G137" i="1"/>
  <c r="G139" i="1"/>
  <c r="G141" i="1"/>
  <c r="G143" i="1"/>
  <c r="G145" i="1"/>
  <c r="G147" i="1"/>
  <c r="G148" i="1"/>
  <c r="G152" i="1"/>
  <c r="G153" i="1"/>
  <c r="G155" i="1"/>
  <c r="G156" i="1"/>
  <c r="G157" i="1"/>
  <c r="G159" i="1"/>
  <c r="G162" i="1"/>
  <c r="G164" i="1"/>
  <c r="G166" i="1"/>
  <c r="G167" i="1"/>
  <c r="G169" i="1"/>
  <c r="G172" i="1"/>
  <c r="G173" i="1"/>
  <c r="G175" i="1"/>
  <c r="G177" i="1"/>
  <c r="G178" i="1"/>
  <c r="G179" i="1"/>
  <c r="G181" i="1"/>
  <c r="G182" i="1"/>
  <c r="G184" i="1"/>
  <c r="G186" i="1"/>
  <c r="G244" i="1"/>
  <c r="G245" i="1"/>
  <c r="G276" i="1"/>
  <c r="G3" i="3" l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329" i="1"/>
  <c r="G330" i="1"/>
  <c r="G331" i="1"/>
  <c r="G33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<sst xmlns="http://schemas.openxmlformats.org/spreadsheetml/2006/main" count="504" uniqueCount="312">
  <si>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</si>
  <si>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</si>
  <si>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</si>
  <si>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</si>
  <si>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</si>
  <si>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</si>
  <si>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</si>
  <si>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</si>
  <si>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</si>
  <si>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</si>
  <si>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</si>
  <si>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</si>
  <si>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</si>
  <si>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</si>
  <si>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</si>
  <si>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</si>
  <si>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</si>
  <si>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</si>
  <si>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</si>
  <si>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</si>
  <si>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</si>
  <si>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</si>
  <si>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</si>
  <si>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</si>
  <si>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</si>
  <si>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</si>
  <si>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</si>
  <si>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</si>
  <si>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</si>
  <si>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</si>
  <si>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</si>
  <si>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</si>
  <si>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</si>
  <si>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</si>
  <si>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</si>
  <si>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</si>
  <si>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</si>
  <si>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</si>
  <si>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</si>
  <si>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</si>
  <si>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</si>
  <si>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</si>
  <si>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AIRENE</t>
  </si>
  <si>
    <t>PERMANENT</t>
  </si>
  <si>
    <t>2018</t>
  </si>
  <si>
    <t>SL(1-0-0)</t>
  </si>
  <si>
    <t>SL(3-0-0)</t>
  </si>
  <si>
    <t>SP(1-0-0)</t>
  </si>
  <si>
    <t>SL(2-0-0)</t>
  </si>
  <si>
    <t>2019</t>
  </si>
  <si>
    <t>FL(5-0-0)</t>
  </si>
  <si>
    <t>VL(5-0-0)</t>
  </si>
  <si>
    <t>VL(4-0-0)</t>
  </si>
  <si>
    <t>VL(6-0-0)</t>
  </si>
  <si>
    <t>2020</t>
  </si>
  <si>
    <t>2021</t>
  </si>
  <si>
    <t>2022</t>
  </si>
  <si>
    <t>2023</t>
  </si>
  <si>
    <t>2000</t>
  </si>
  <si>
    <t>VL(2-0-0)</t>
  </si>
  <si>
    <t>FL(3-0-0)</t>
  </si>
  <si>
    <t>2001</t>
  </si>
  <si>
    <t>11/19,24/2000</t>
  </si>
  <si>
    <t>BDAY 07/05/2001</t>
  </si>
  <si>
    <t>2002</t>
  </si>
  <si>
    <t>UT(0-01-12)</t>
  </si>
  <si>
    <t>UT(0-0-7)</t>
  </si>
  <si>
    <t>10/12,13,14</t>
  </si>
  <si>
    <t>UT(0-0-5)</t>
  </si>
  <si>
    <t>UT(0-0-11)</t>
  </si>
  <si>
    <t>UT(0-0-51)</t>
  </si>
  <si>
    <t>BDAY 07/05/2002</t>
  </si>
  <si>
    <t>2003</t>
  </si>
  <si>
    <t>UT(0-0-15)</t>
  </si>
  <si>
    <t>2004</t>
  </si>
  <si>
    <t>2005</t>
  </si>
  <si>
    <t>BDAY 07/05/2004</t>
  </si>
  <si>
    <t>BDAY 07/05/2005</t>
  </si>
  <si>
    <t>BDAY 07/05/2006</t>
  </si>
  <si>
    <t>BDAY 07/05/2007</t>
  </si>
  <si>
    <t>2006</t>
  </si>
  <si>
    <t>11/20,22,27-12/18,20</t>
  </si>
  <si>
    <t>11/21,28-12/11,26,28</t>
  </si>
  <si>
    <t>2007</t>
  </si>
  <si>
    <t>UT(0-0-50)</t>
  </si>
  <si>
    <t>UT(0-1-9)</t>
  </si>
  <si>
    <t>SL(21-0-0)</t>
  </si>
  <si>
    <t>09/01-31/2006</t>
  </si>
  <si>
    <t>UT(0-4-53)</t>
  </si>
  <si>
    <t>SL(15-0-0)</t>
  </si>
  <si>
    <t>2/12-3/2 2007</t>
  </si>
  <si>
    <t>UT(0-05-10)</t>
  </si>
  <si>
    <t>UT(0-2-7)</t>
  </si>
  <si>
    <t>UT(0-1-10)</t>
  </si>
  <si>
    <t>UT(0-1-28)</t>
  </si>
  <si>
    <t>UT(0-0-30)</t>
  </si>
  <si>
    <t>UT(0-2-50)</t>
  </si>
  <si>
    <t>ML(60-0-0)</t>
  </si>
  <si>
    <t>08/07-10/05 2007</t>
  </si>
  <si>
    <t>17/19-23/2005</t>
  </si>
  <si>
    <t>06/29,30-07/01/2005</t>
  </si>
  <si>
    <t>VL(10-0-0)</t>
  </si>
  <si>
    <t>10/08-22 2007</t>
  </si>
  <si>
    <t>11/12-23 2007</t>
  </si>
  <si>
    <t>2008</t>
  </si>
  <si>
    <t>DOMESTIC 06/26/2008</t>
  </si>
  <si>
    <t>W.ANNIV 09/24/2008</t>
  </si>
  <si>
    <t>09/23,25,26,29,30</t>
  </si>
  <si>
    <t>10/27,28/2008</t>
  </si>
  <si>
    <t>UT(0-0-35)</t>
  </si>
  <si>
    <t>UT(0-1-47)</t>
  </si>
  <si>
    <t>2009</t>
  </si>
  <si>
    <t>UT(0-0-46)</t>
  </si>
  <si>
    <t>UT(0-6-39)</t>
  </si>
  <si>
    <t>UT(0-5-45)</t>
  </si>
  <si>
    <t>SL(22-0-0)</t>
  </si>
  <si>
    <t>04/01-30 2009</t>
  </si>
  <si>
    <t>UT(0-2-0)</t>
  </si>
  <si>
    <t>05/18/2009</t>
  </si>
  <si>
    <t>BDAY 07/06/2009</t>
  </si>
  <si>
    <t>06/24,25/2009</t>
  </si>
  <si>
    <t>07/24/2009</t>
  </si>
  <si>
    <t>08/24,26/2009</t>
  </si>
  <si>
    <t>ANNIV. 09/24/2009</t>
  </si>
  <si>
    <t>09/28/2009</t>
  </si>
  <si>
    <t>UT(0-0-13)</t>
  </si>
  <si>
    <t>11/06/2009-01/04/2010</t>
  </si>
  <si>
    <t>2010</t>
  </si>
  <si>
    <t>UT(0-6-28)</t>
  </si>
  <si>
    <t>UT(1-0-32)</t>
  </si>
  <si>
    <t>05/20/2010</t>
  </si>
  <si>
    <t>UT(0-0-40)</t>
  </si>
  <si>
    <t>UT(0-0-39)</t>
  </si>
  <si>
    <t>06/17/2010</t>
  </si>
  <si>
    <t>BDAY 07/05/2010</t>
  </si>
  <si>
    <t>UT(0-0-32)</t>
  </si>
  <si>
    <t>VL(3-0-0)</t>
  </si>
  <si>
    <t>UT(3-4-0)</t>
  </si>
  <si>
    <t>08/19,20,23/2010</t>
  </si>
  <si>
    <t>09/01,03/2010</t>
  </si>
  <si>
    <t>FL(2-0-0)</t>
  </si>
  <si>
    <t>2011</t>
  </si>
  <si>
    <t>UT(0-4-0)</t>
  </si>
  <si>
    <t>UT(0-2-29)</t>
  </si>
  <si>
    <t>2012</t>
  </si>
  <si>
    <t>01/16,17/2012</t>
  </si>
  <si>
    <t>12/28/2011</t>
  </si>
  <si>
    <t>09/30/2011</t>
  </si>
  <si>
    <t>FILIAL 09/26/2011</t>
  </si>
  <si>
    <t>06/24/2011</t>
  </si>
  <si>
    <t>BDAY 07/07/2011</t>
  </si>
  <si>
    <t>ML 04/07/2011-06/05/2011</t>
  </si>
  <si>
    <t>03/07,11,13/2011</t>
  </si>
  <si>
    <t>02/18/2011</t>
  </si>
  <si>
    <t>PARENTAL 02/21/2012</t>
  </si>
  <si>
    <t>03/15/2012</t>
  </si>
  <si>
    <t>04/27,28,30/2012</t>
  </si>
  <si>
    <t>05/17/2012</t>
  </si>
  <si>
    <t>06/15/2012</t>
  </si>
  <si>
    <t>UT(0-0-17)</t>
  </si>
  <si>
    <t>FILIAL 07/04/2012</t>
  </si>
  <si>
    <t>06/19/2012</t>
  </si>
  <si>
    <t>BDAY 07/05/2012</t>
  </si>
  <si>
    <t>07/18/2012</t>
  </si>
  <si>
    <t>UT(0-3-15)</t>
  </si>
  <si>
    <t>FL(1-0-0)</t>
  </si>
  <si>
    <t>09/24/2012</t>
  </si>
  <si>
    <t>11/20-23,27/2012</t>
  </si>
  <si>
    <t>11/22,23/2012</t>
  </si>
  <si>
    <t>12/04,05/2012</t>
  </si>
  <si>
    <t>12/26-28/2012</t>
  </si>
  <si>
    <t>2013</t>
  </si>
  <si>
    <t>GRAD. 03/14/2013</t>
  </si>
  <si>
    <t>04/24,25/2013</t>
  </si>
  <si>
    <t>06/13/2013</t>
  </si>
  <si>
    <t>BDAY 07/05/2013</t>
  </si>
  <si>
    <t>07/26/2013</t>
  </si>
  <si>
    <t>11/18,19,20,21,22/2013</t>
  </si>
  <si>
    <t>2014</t>
  </si>
  <si>
    <t>ENROLLMENT 05/30/2014</t>
  </si>
  <si>
    <t>BDAY 07/04/2014</t>
  </si>
  <si>
    <t>ANNIV. 09/24/2014</t>
  </si>
  <si>
    <t>10/4,7,8/2014</t>
  </si>
  <si>
    <t>FL(10-0-0)</t>
  </si>
  <si>
    <t>12/8,9,10,11,12/2014</t>
  </si>
  <si>
    <t>11/24/2014-12/06/2014</t>
  </si>
  <si>
    <t>2015</t>
  </si>
  <si>
    <t>FL(20-0-0)</t>
  </si>
  <si>
    <t>04/21/2015</t>
  </si>
  <si>
    <t>05/14-31/2015</t>
  </si>
  <si>
    <t>BDAY 07/07/2015</t>
  </si>
  <si>
    <t>08/10,12/2015</t>
  </si>
  <si>
    <t>UT(10-3-6)</t>
  </si>
  <si>
    <t>UT(12-6-16)</t>
  </si>
  <si>
    <t>UT(4-7-6)</t>
  </si>
  <si>
    <t>UT(1-0-38)</t>
  </si>
  <si>
    <t>UT(4-4-20)</t>
  </si>
  <si>
    <t>2016</t>
  </si>
  <si>
    <t>01/26,28/2016</t>
  </si>
  <si>
    <t>UT(1-4-43)</t>
  </si>
  <si>
    <t>02/17,18/2016</t>
  </si>
  <si>
    <t>UT(0-4-44)</t>
  </si>
  <si>
    <t>03/21,30/2016</t>
  </si>
  <si>
    <t>03/31/2016,04/01/2016</t>
  </si>
  <si>
    <t>UT(0-2-30)</t>
  </si>
  <si>
    <t>04/18-22/2016</t>
  </si>
  <si>
    <t>UT(0-7-59)</t>
  </si>
  <si>
    <t>05/02-04/2016</t>
  </si>
  <si>
    <t>ENROLLMENT 05/31/2016</t>
  </si>
  <si>
    <t>UT(1-5-46)</t>
  </si>
  <si>
    <t>UT(0-1-50)</t>
  </si>
  <si>
    <t>06/29/2016</t>
  </si>
  <si>
    <t>UT(0-6-19)</t>
  </si>
  <si>
    <t>07/13,14,18/2016</t>
  </si>
  <si>
    <t>08/30/2016</t>
  </si>
  <si>
    <t>UT(0-0-10)</t>
  </si>
  <si>
    <t>09/19,20/2016</t>
  </si>
  <si>
    <t>UT(1-7-56)</t>
  </si>
  <si>
    <t>10/19/2016</t>
  </si>
  <si>
    <t>10/25/2016</t>
  </si>
  <si>
    <t>11/25/2016</t>
  </si>
  <si>
    <t>12/26-28/2016</t>
  </si>
  <si>
    <t>12/12,15 /2016</t>
  </si>
  <si>
    <t>UT(0-6-34)</t>
  </si>
  <si>
    <t>2017</t>
  </si>
  <si>
    <t>UT(1-0-48)</t>
  </si>
  <si>
    <t>02/06,07 /2017</t>
  </si>
  <si>
    <t>01/02,03 /2017</t>
  </si>
  <si>
    <t>02/09,10 /2017</t>
  </si>
  <si>
    <t>02/15/2017</t>
  </si>
  <si>
    <t>03/13/2017</t>
  </si>
  <si>
    <t>VL(1-0-0)</t>
  </si>
  <si>
    <t>04/25/2017</t>
  </si>
  <si>
    <t>04/26/2017</t>
  </si>
  <si>
    <t>04/24/2017</t>
  </si>
  <si>
    <t>05/08-10 /2017</t>
  </si>
  <si>
    <t>VL(9-0-0)</t>
  </si>
  <si>
    <t>05/29-31 /2017</t>
  </si>
  <si>
    <t>06/01,02 /2017</t>
  </si>
  <si>
    <t>BDAY 07/05/2017</t>
  </si>
  <si>
    <t>06/19,20,21 /2017</t>
  </si>
  <si>
    <t>09/19,20 /2017</t>
  </si>
  <si>
    <t>ANNIV. 09/25/2017</t>
  </si>
  <si>
    <t>08/22,23 /2017</t>
  </si>
  <si>
    <t>11/16/2017</t>
  </si>
  <si>
    <t>11/21/2017</t>
  </si>
  <si>
    <t>12/4,5 /2017</t>
  </si>
  <si>
    <t>12/18,19 /2017</t>
  </si>
  <si>
    <t>12/27-29 /2017</t>
  </si>
  <si>
    <t>12/17/2017</t>
  </si>
  <si>
    <t>05/9,10,11 /2018</t>
  </si>
  <si>
    <t>04/27/2018</t>
  </si>
  <si>
    <t>02/20/2018</t>
  </si>
  <si>
    <t>ENROLLMENT 06/21/2018</t>
  </si>
  <si>
    <t>06/18/2018</t>
  </si>
  <si>
    <t>BDAY 07/05/2018</t>
  </si>
  <si>
    <t>07/17/2018</t>
  </si>
  <si>
    <t>08/07,16 /2018</t>
  </si>
  <si>
    <t>ANNIV. 09/24/2018</t>
  </si>
  <si>
    <t>12/3,4 /2018</t>
  </si>
  <si>
    <t>03/27,28 / 2019</t>
  </si>
  <si>
    <t>02/01-08 /2019</t>
  </si>
  <si>
    <t>01/28-31 /2019</t>
  </si>
  <si>
    <t>MOURNING 01/21-25 /2019</t>
  </si>
  <si>
    <t>04/03,15 /2019</t>
  </si>
  <si>
    <t>DOMESTIC 06/24/2019</t>
  </si>
  <si>
    <t>BDAY 07/05/2019</t>
  </si>
  <si>
    <t>07/18/2019</t>
  </si>
  <si>
    <t>08/13,14 /2019</t>
  </si>
  <si>
    <t>09/16/2019</t>
  </si>
  <si>
    <t>10/17/2019</t>
  </si>
  <si>
    <t>10/24/2019</t>
  </si>
  <si>
    <t>11/4,5 /2019</t>
  </si>
  <si>
    <t>12/11,12,26,27 /2019</t>
  </si>
  <si>
    <t>CALAMITY LEAVE 01/17,24,  02/10,11,12 2020</t>
  </si>
  <si>
    <t>02/13,14,15 /2020</t>
  </si>
  <si>
    <t>02/21/2020</t>
  </si>
  <si>
    <t>BDAY 06/06/2020</t>
  </si>
  <si>
    <t>07/29/2020</t>
  </si>
  <si>
    <t>DOMESTIC 12/11/2020</t>
  </si>
  <si>
    <t>12/14,18,21,28,29 /2020</t>
  </si>
  <si>
    <t>01/19/2021</t>
  </si>
  <si>
    <t>06/24/2021</t>
  </si>
  <si>
    <t>BDAY 07/05/2021</t>
  </si>
  <si>
    <t>07/1,2 /2021</t>
  </si>
  <si>
    <t>12/16,24,27,28 /2021</t>
  </si>
  <si>
    <t>04/13/2022</t>
  </si>
  <si>
    <t>DOMESTIC 05/04/2022</t>
  </si>
  <si>
    <t>FILIAL 07/05/2022</t>
  </si>
  <si>
    <t>SL(4-0-0)</t>
  </si>
  <si>
    <t>10/03-05/2006</t>
  </si>
  <si>
    <t>UT(0-1-26)</t>
  </si>
  <si>
    <t>01/13,14,15 /2010</t>
  </si>
  <si>
    <t>01/28/2010</t>
  </si>
  <si>
    <t>02/15/2010</t>
  </si>
  <si>
    <t>UT(0-4-29)</t>
  </si>
  <si>
    <t>03/25/2010</t>
  </si>
  <si>
    <t>ANNIV. 09/24/2010</t>
  </si>
  <si>
    <t>UT(0-0-26)</t>
  </si>
  <si>
    <t>CL(5-0-0)</t>
  </si>
  <si>
    <t>1/7,8/2017</t>
  </si>
  <si>
    <t>SP SOLO(3-0-0)</t>
  </si>
  <si>
    <t>SP SOLO(1-0-0)</t>
  </si>
  <si>
    <t>SOLO P(1-0-0)</t>
  </si>
  <si>
    <t>10/11-13/2022</t>
  </si>
  <si>
    <t>12/19,21,23,26,28/2022</t>
  </si>
  <si>
    <t>2/6,9/2023</t>
  </si>
  <si>
    <t>2/13,14/2023</t>
  </si>
  <si>
    <t>4/25-27/2023</t>
  </si>
  <si>
    <t>4/28, 5/2,3/2023</t>
  </si>
  <si>
    <t>5/4,5/2023</t>
  </si>
  <si>
    <t>6/20,27/2023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</si>
</sst>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8" totalsRowShown="0" headerRowDxfId="14" headerRowBorderDxfId="13" tableBorderDxfId="12" totalsRowBorderDxfId="11">
  <autoFilter ref="A8:K468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8"/>
  <sheetViews>
    <sheetView tabSelected="1" zoomScale="120" zoomScaleNormal="120" workbookViewId="0">
      <pane ySplit="4425" topLeftCell="A418" activePane="bottomLeft"/>
      <selection activeCell="K8" sqref="A8:K8"/>
      <selection pane="bottomLeft" activeCell="E421" sqref="E4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5.2851562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89.643000000000029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116.54200000000003</v>
      </c>
      <c r="J9" s="11"/>
      <c r="K9" s="20"/>
    </row>
    <row r="10" spans="1:11" x14ac:dyDescent="0.25">
      <c r="A10" s="46" t="s">
        <v>58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1" x14ac:dyDescent="0.25">
      <c r="A11" s="23">
        <v>36549</v>
      </c>
      <c r="B11" s="20"/>
      <c r="C11" s="13">
        <v>0.2919999999999997</v>
      </c>
      <c r="D11" s="38"/>
      <c r="E11" s="13"/>
      <c r="F11" s="20"/>
      <c r="G11" s="13">
        <f>IF(ISBLANK(Table1[[#This Row],[EARNED]]),"",Table1[[#This Row],[EARNED]])</f>
        <v>0.2919999999999997</v>
      </c>
      <c r="H11" s="38"/>
      <c r="I11" s="13"/>
      <c r="J11" s="11"/>
      <c r="K11" s="20"/>
    </row>
    <row r="12" spans="1:11" x14ac:dyDescent="0.25">
      <c r="A12" s="23">
        <v>36557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36586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83" si="0">EDATE(A13,1)</f>
        <v>36617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36647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36678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0"/>
        <v>36708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f t="shared" si="0"/>
        <v>36739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 t="shared" si="0"/>
        <v>36770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 t="shared" si="0"/>
        <v>36800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f t="shared" si="0"/>
        <v>36831</v>
      </c>
      <c r="B21" s="20" t="s">
        <v>59</v>
      </c>
      <c r="C21" s="13">
        <v>1.25</v>
      </c>
      <c r="D21" s="38">
        <v>2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 t="s">
        <v>62</v>
      </c>
    </row>
    <row r="22" spans="1:11" x14ac:dyDescent="0.25">
      <c r="A22" s="23">
        <f t="shared" si="0"/>
        <v>36861</v>
      </c>
      <c r="B22" s="20" t="s">
        <v>60</v>
      </c>
      <c r="C22" s="13">
        <v>1.25</v>
      </c>
      <c r="D22" s="38">
        <v>3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46" t="s">
        <v>61</v>
      </c>
      <c r="B23" s="20"/>
      <c r="C23" s="13"/>
      <c r="D23" s="38"/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36892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f t="shared" si="0"/>
        <v>36923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f t="shared" si="0"/>
        <v>36951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f t="shared" si="0"/>
        <v>36982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f t="shared" si="0"/>
        <v>37012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0"/>
        <v>37043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f t="shared" si="0"/>
        <v>37073</v>
      </c>
      <c r="B30" s="20" t="s">
        <v>47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47" t="s">
        <v>63</v>
      </c>
    </row>
    <row r="31" spans="1:11" x14ac:dyDescent="0.25">
      <c r="A31" s="23">
        <f t="shared" si="0"/>
        <v>37104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si="0"/>
        <v>37135</v>
      </c>
      <c r="B32" s="20" t="s">
        <v>65</v>
      </c>
      <c r="C32" s="13">
        <v>1.25</v>
      </c>
      <c r="D32" s="38">
        <v>0.15000000000000002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f t="shared" si="0"/>
        <v>37165</v>
      </c>
      <c r="B33" s="20" t="s">
        <v>46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67</v>
      </c>
    </row>
    <row r="34" spans="1:11" x14ac:dyDescent="0.25">
      <c r="A34" s="23"/>
      <c r="B34" s="20" t="s">
        <v>66</v>
      </c>
      <c r="C34" s="13"/>
      <c r="D34" s="38">
        <v>1.4999999999999999E-2</v>
      </c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25">
      <c r="A35" s="23">
        <f>EDATE(A33,1)</f>
        <v>37196</v>
      </c>
      <c r="B35" s="20" t="s">
        <v>51</v>
      </c>
      <c r="C35" s="13">
        <v>1.25</v>
      </c>
      <c r="D35" s="38">
        <v>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 t="s">
        <v>82</v>
      </c>
    </row>
    <row r="36" spans="1:11" x14ac:dyDescent="0.25">
      <c r="A36" s="23"/>
      <c r="B36" s="20" t="s">
        <v>68</v>
      </c>
      <c r="C36" s="13"/>
      <c r="D36" s="38">
        <v>0.01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EDATE(A35,1)</f>
        <v>37226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46" t="s">
        <v>64</v>
      </c>
      <c r="B38" s="20"/>
      <c r="C38" s="13"/>
      <c r="D38" s="38"/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/>
    </row>
    <row r="39" spans="1:11" x14ac:dyDescent="0.25">
      <c r="A39" s="23">
        <f>EDATE(A37,1)</f>
        <v>37257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f t="shared" si="0"/>
        <v>37288</v>
      </c>
      <c r="B40" s="20" t="s">
        <v>69</v>
      </c>
      <c r="C40" s="13">
        <v>1.25</v>
      </c>
      <c r="D40" s="38">
        <v>2.3000000000000007E-2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0"/>
        <v>37316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0"/>
        <v>37347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0"/>
        <v>37377</v>
      </c>
      <c r="B43" s="20" t="s">
        <v>70</v>
      </c>
      <c r="C43" s="13">
        <v>1.25</v>
      </c>
      <c r="D43" s="38">
        <v>0.10600000000000001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 t="shared" si="0"/>
        <v>37408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si="0"/>
        <v>37438</v>
      </c>
      <c r="B45" s="20" t="s">
        <v>47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 t="s">
        <v>71</v>
      </c>
    </row>
    <row r="46" spans="1:11" x14ac:dyDescent="0.25">
      <c r="A46" s="23">
        <f t="shared" si="0"/>
        <v>37469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si="0"/>
        <v>37500</v>
      </c>
      <c r="B47" s="20" t="s">
        <v>73</v>
      </c>
      <c r="C47" s="13">
        <v>1.25</v>
      </c>
      <c r="D47" s="38">
        <v>3.1000000000000014E-2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0"/>
        <v>37530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0"/>
        <v>37561</v>
      </c>
      <c r="B49" s="20" t="s">
        <v>51</v>
      </c>
      <c r="C49" s="13">
        <v>1.25</v>
      </c>
      <c r="D49" s="38">
        <v>5</v>
      </c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81</v>
      </c>
    </row>
    <row r="50" spans="1:11" x14ac:dyDescent="0.25">
      <c r="A50" s="23">
        <f t="shared" si="0"/>
        <v>37591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46" t="s">
        <v>72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f>EDATE(A50,1)</f>
        <v>37622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si="0"/>
        <v>37653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0"/>
        <v>37681</v>
      </c>
      <c r="B54" s="20" t="s">
        <v>68</v>
      </c>
      <c r="C54" s="13">
        <v>1.25</v>
      </c>
      <c r="D54" s="38">
        <v>0.01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 t="shared" si="0"/>
        <v>37712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0"/>
        <v>37742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 t="shared" si="0"/>
        <v>37773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f t="shared" si="0"/>
        <v>37803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 t="shared" si="0"/>
        <v>37834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si="0"/>
        <v>37865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0"/>
        <v>37895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0"/>
        <v>37926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0"/>
        <v>37956</v>
      </c>
      <c r="B63" s="20" t="s">
        <v>50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46" t="s">
        <v>74</v>
      </c>
      <c r="B64" s="20"/>
      <c r="C64" s="13"/>
      <c r="D64" s="38"/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20"/>
    </row>
    <row r="65" spans="1:11" x14ac:dyDescent="0.25">
      <c r="A65" s="23">
        <f>EDATE(A63,1)</f>
        <v>37987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0"/>
        <v>38018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0"/>
        <v>38047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0"/>
        <v>38078</v>
      </c>
      <c r="B68" s="20" t="s">
        <v>47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 t="s">
        <v>76</v>
      </c>
    </row>
    <row r="69" spans="1:11" x14ac:dyDescent="0.25">
      <c r="A69" s="23">
        <f t="shared" si="0"/>
        <v>38108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f t="shared" si="0"/>
        <v>38139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f t="shared" si="0"/>
        <v>38169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 t="shared" si="0"/>
        <v>38200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si="0"/>
        <v>38231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0"/>
        <v>38261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>EDATE(A74,1)</f>
        <v>38292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f t="shared" si="0"/>
        <v>38322</v>
      </c>
      <c r="B76" s="20" t="s">
        <v>50</v>
      </c>
      <c r="C76" s="13">
        <v>1.25</v>
      </c>
      <c r="D76" s="38">
        <v>5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46" t="s">
        <v>75</v>
      </c>
      <c r="B77" s="20"/>
      <c r="C77" s="13"/>
      <c r="D77" s="38"/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/>
    </row>
    <row r="78" spans="1:11" x14ac:dyDescent="0.25">
      <c r="A78" s="23">
        <f>EDATE(A76,1)</f>
        <v>38353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f t="shared" si="0"/>
        <v>38384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f t="shared" si="0"/>
        <v>38412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0"/>
        <v>38443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f t="shared" si="0"/>
        <v>38473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0"/>
        <v>38504</v>
      </c>
      <c r="B83" s="20" t="s">
        <v>47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 t="s">
        <v>77</v>
      </c>
    </row>
    <row r="84" spans="1:11" x14ac:dyDescent="0.25">
      <c r="A84" s="23"/>
      <c r="B84" s="20" t="s">
        <v>46</v>
      </c>
      <c r="C84" s="13"/>
      <c r="D84" s="38"/>
      <c r="E84" s="13"/>
      <c r="F84" s="20"/>
      <c r="G84" s="13" t="str">
        <f>IF(ISBLANK(Table1[[#This Row],[EARNED]]),"",Table1[[#This Row],[EARNED]])</f>
        <v/>
      </c>
      <c r="H84" s="38">
        <v>3</v>
      </c>
      <c r="I84" s="13"/>
      <c r="J84" s="11"/>
      <c r="K84" s="20" t="s">
        <v>100</v>
      </c>
    </row>
    <row r="85" spans="1:11" x14ac:dyDescent="0.25">
      <c r="A85" s="23">
        <f>EDATE(A83,1)</f>
        <v>38534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ref="A86:A98" si="1">EDATE(A85,1)</f>
        <v>38565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1"/>
        <v>38596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1"/>
        <v>38626</v>
      </c>
      <c r="B88" s="20" t="s">
        <v>50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99</v>
      </c>
    </row>
    <row r="89" spans="1:11" x14ac:dyDescent="0.25">
      <c r="A89" s="23">
        <f t="shared" si="1"/>
        <v>38657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f t="shared" si="1"/>
        <v>38687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46" t="s">
        <v>80</v>
      </c>
      <c r="B91" s="20"/>
      <c r="C91" s="13"/>
      <c r="D91" s="38"/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25">
      <c r="A92" s="23">
        <f>EDATE(A90,1)</f>
        <v>38718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si="1"/>
        <v>38749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1"/>
        <v>38777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1"/>
        <v>38808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 t="shared" si="1"/>
        <v>38838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f t="shared" si="1"/>
        <v>38869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f t="shared" si="1"/>
        <v>38899</v>
      </c>
      <c r="B98" s="20" t="s">
        <v>47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 t="s">
        <v>78</v>
      </c>
    </row>
    <row r="99" spans="1:11" x14ac:dyDescent="0.25">
      <c r="A99" s="23"/>
      <c r="B99" s="20" t="s">
        <v>84</v>
      </c>
      <c r="C99" s="13"/>
      <c r="D99" s="38">
        <v>0.10400000000000001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/>
    </row>
    <row r="100" spans="1:11" x14ac:dyDescent="0.25">
      <c r="A100" s="23">
        <f>EDATE(A98,1)</f>
        <v>38930</v>
      </c>
      <c r="B100" s="20" t="s">
        <v>85</v>
      </c>
      <c r="C100" s="13">
        <v>1.25</v>
      </c>
      <c r="D100" s="38">
        <v>0.14400000000000002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f>EDATE(A100,1)</f>
        <v>38961</v>
      </c>
      <c r="B101" s="20" t="s">
        <v>86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21</v>
      </c>
      <c r="I101" s="13"/>
      <c r="J101" s="11"/>
      <c r="K101" s="47" t="s">
        <v>87</v>
      </c>
    </row>
    <row r="102" spans="1:11" x14ac:dyDescent="0.25">
      <c r="A102" s="23">
        <f t="shared" ref="A102:A120" si="2">EDATE(A101,1)</f>
        <v>38991</v>
      </c>
      <c r="B102" s="20" t="s">
        <v>289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4</v>
      </c>
      <c r="I102" s="13"/>
      <c r="J102" s="11"/>
      <c r="K102" s="20" t="s">
        <v>290</v>
      </c>
    </row>
    <row r="103" spans="1:11" x14ac:dyDescent="0.25">
      <c r="A103" s="23">
        <f t="shared" si="2"/>
        <v>39022</v>
      </c>
      <c r="B103" s="20" t="s">
        <v>291</v>
      </c>
      <c r="C103" s="13">
        <v>1.25</v>
      </c>
      <c r="D103" s="38">
        <v>0.17900000000000002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f t="shared" si="2"/>
        <v>39052</v>
      </c>
      <c r="B104" s="20" t="s">
        <v>50</v>
      </c>
      <c r="C104" s="13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46" t="s">
        <v>83</v>
      </c>
      <c r="B105" s="20"/>
      <c r="C105" s="13"/>
      <c r="D105" s="38"/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23">
        <f>EDATE(A104,1)</f>
        <v>39083</v>
      </c>
      <c r="B106" s="20" t="s">
        <v>88</v>
      </c>
      <c r="C106" s="13">
        <v>1.25</v>
      </c>
      <c r="D106" s="38">
        <v>0.61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2"/>
        <v>39114</v>
      </c>
      <c r="B107" s="20" t="s">
        <v>89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15</v>
      </c>
      <c r="I107" s="13"/>
      <c r="J107" s="11"/>
      <c r="K107" s="20" t="s">
        <v>90</v>
      </c>
    </row>
    <row r="108" spans="1:11" x14ac:dyDescent="0.25">
      <c r="A108" s="23"/>
      <c r="B108" s="20" t="s">
        <v>91</v>
      </c>
      <c r="C108" s="13"/>
      <c r="D108" s="38">
        <v>0.64600000000000002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f>EDATE(A107,1)</f>
        <v>39142</v>
      </c>
      <c r="B109" s="20" t="s">
        <v>92</v>
      </c>
      <c r="C109" s="13">
        <v>1.25</v>
      </c>
      <c r="D109" s="38">
        <v>0.26500000000000001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 t="shared" si="2"/>
        <v>39173</v>
      </c>
      <c r="B110" s="20" t="s">
        <v>93</v>
      </c>
      <c r="C110" s="13">
        <v>1.25</v>
      </c>
      <c r="D110" s="38">
        <v>0.14600000000000002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f t="shared" si="2"/>
        <v>39203</v>
      </c>
      <c r="B111" s="20" t="s">
        <v>45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47">
        <v>39360</v>
      </c>
    </row>
    <row r="112" spans="1:11" x14ac:dyDescent="0.25">
      <c r="A112" s="23"/>
      <c r="B112" s="20" t="s">
        <v>94</v>
      </c>
      <c r="C112" s="13"/>
      <c r="D112" s="38">
        <v>0.18300000000000002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7"/>
    </row>
    <row r="113" spans="1:11" x14ac:dyDescent="0.25">
      <c r="A113" s="23">
        <f>EDATE(A111,1)</f>
        <v>39234</v>
      </c>
      <c r="B113" s="20" t="s">
        <v>95</v>
      </c>
      <c r="C113" s="13">
        <v>1.25</v>
      </c>
      <c r="D113" s="38">
        <v>6.200000000000002E-2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2"/>
        <v>39264</v>
      </c>
      <c r="B114" s="20" t="s">
        <v>47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79</v>
      </c>
    </row>
    <row r="115" spans="1:11" x14ac:dyDescent="0.25">
      <c r="A115" s="23"/>
      <c r="B115" s="20" t="s">
        <v>96</v>
      </c>
      <c r="C115" s="13"/>
      <c r="D115" s="38">
        <v>0.35399999999999998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/>
    </row>
    <row r="116" spans="1:11" x14ac:dyDescent="0.25">
      <c r="A116" s="23">
        <f>EDATE(A114,1)</f>
        <v>39295</v>
      </c>
      <c r="B116" s="20" t="s">
        <v>97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 t="s">
        <v>98</v>
      </c>
    </row>
    <row r="117" spans="1:11" x14ac:dyDescent="0.25">
      <c r="A117" s="23">
        <f t="shared" si="2"/>
        <v>39326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f t="shared" si="2"/>
        <v>39356</v>
      </c>
      <c r="B118" s="20" t="s">
        <v>101</v>
      </c>
      <c r="C118" s="13">
        <v>1.25</v>
      </c>
      <c r="D118" s="38">
        <v>10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102</v>
      </c>
    </row>
    <row r="119" spans="1:11" x14ac:dyDescent="0.25">
      <c r="A119" s="23">
        <f t="shared" si="2"/>
        <v>39387</v>
      </c>
      <c r="B119" s="20" t="s">
        <v>101</v>
      </c>
      <c r="C119" s="13">
        <v>1.25</v>
      </c>
      <c r="D119" s="38">
        <v>10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103</v>
      </c>
    </row>
    <row r="120" spans="1:11" x14ac:dyDescent="0.25">
      <c r="A120" s="23">
        <f t="shared" si="2"/>
        <v>39417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46" t="s">
        <v>104</v>
      </c>
      <c r="B121" s="20"/>
      <c r="C121" s="13"/>
      <c r="D121" s="38"/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/>
    </row>
    <row r="122" spans="1:11" x14ac:dyDescent="0.25">
      <c r="A122" s="23">
        <f>EDATE(A120,1)</f>
        <v>39448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f>EDATE(A122,1)</f>
        <v>39479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f t="shared" ref="A124:A134" si="3">EDATE(A123,1)</f>
        <v>39508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f t="shared" si="3"/>
        <v>39539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f>EDATE(A125,1)</f>
        <v>39569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105</v>
      </c>
    </row>
    <row r="127" spans="1:11" x14ac:dyDescent="0.25">
      <c r="A127" s="23"/>
      <c r="B127" s="20" t="s">
        <v>47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106</v>
      </c>
    </row>
    <row r="128" spans="1:11" x14ac:dyDescent="0.25">
      <c r="A128" s="23">
        <f>EDATE(A126,1)</f>
        <v>39600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3"/>
        <v>39630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3"/>
        <v>39661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3"/>
        <v>39692</v>
      </c>
      <c r="B131" s="20" t="s">
        <v>50</v>
      </c>
      <c r="C131" s="13">
        <v>1.25</v>
      </c>
      <c r="D131" s="38">
        <v>5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107</v>
      </c>
    </row>
    <row r="132" spans="1:11" x14ac:dyDescent="0.25">
      <c r="A132" s="23"/>
      <c r="B132" s="20" t="s">
        <v>45</v>
      </c>
      <c r="C132" s="13"/>
      <c r="D132" s="38"/>
      <c r="E132" s="13"/>
      <c r="F132" s="20"/>
      <c r="G132" s="13" t="str">
        <f>IF(ISBLANK(Table1[[#This Row],[EARNED]]),"",Table1[[#This Row],[EARNED]])</f>
        <v/>
      </c>
      <c r="H132" s="38">
        <v>1</v>
      </c>
      <c r="I132" s="13"/>
      <c r="J132" s="11"/>
      <c r="K132" s="47">
        <v>39638</v>
      </c>
    </row>
    <row r="133" spans="1:11" x14ac:dyDescent="0.25">
      <c r="A133" s="23">
        <f>EDATE(A131,1)</f>
        <v>39722</v>
      </c>
      <c r="B133" s="20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51" t="s">
        <v>108</v>
      </c>
    </row>
    <row r="134" spans="1:11" x14ac:dyDescent="0.25">
      <c r="A134" s="23">
        <f t="shared" si="3"/>
        <v>39753</v>
      </c>
      <c r="B134" s="20" t="s">
        <v>109</v>
      </c>
      <c r="C134" s="13">
        <v>1.25</v>
      </c>
      <c r="D134" s="38">
        <v>7.3000000000000009E-2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39783</v>
      </c>
      <c r="B135" s="20" t="s">
        <v>110</v>
      </c>
      <c r="C135" s="13">
        <v>1.25</v>
      </c>
      <c r="D135" s="38">
        <v>0.223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46" t="s">
        <v>111</v>
      </c>
      <c r="B136" s="20"/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23">
        <f>EDATE(A135,1)</f>
        <v>39814</v>
      </c>
      <c r="B137" s="20" t="s">
        <v>45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>
        <v>1</v>
      </c>
      <c r="I137" s="13"/>
      <c r="J137" s="11"/>
      <c r="K137" s="47">
        <v>40148</v>
      </c>
    </row>
    <row r="138" spans="1:11" x14ac:dyDescent="0.25">
      <c r="A138" s="23"/>
      <c r="B138" s="20" t="s">
        <v>112</v>
      </c>
      <c r="C138" s="13"/>
      <c r="D138" s="38">
        <v>9.6000000000000002E-2</v>
      </c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47"/>
    </row>
    <row r="139" spans="1:11" x14ac:dyDescent="0.25">
      <c r="A139" s="23">
        <f>EDATE(A137,1)</f>
        <v>39845</v>
      </c>
      <c r="B139" s="20" t="s">
        <v>45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7">
        <v>40088</v>
      </c>
    </row>
    <row r="140" spans="1:11" x14ac:dyDescent="0.25">
      <c r="A140" s="23"/>
      <c r="B140" s="20" t="s">
        <v>113</v>
      </c>
      <c r="C140" s="13"/>
      <c r="D140" s="38">
        <v>0.83099999999999996</v>
      </c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47"/>
    </row>
    <row r="141" spans="1:11" x14ac:dyDescent="0.25">
      <c r="A141" s="23">
        <f>EDATE(A139,1)</f>
        <v>39873</v>
      </c>
      <c r="B141" s="20" t="s">
        <v>45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>
        <v>1</v>
      </c>
      <c r="I141" s="13"/>
      <c r="J141" s="11"/>
      <c r="K141" s="47">
        <v>40120</v>
      </c>
    </row>
    <row r="142" spans="1:11" x14ac:dyDescent="0.25">
      <c r="A142" s="23"/>
      <c r="B142" s="20" t="s">
        <v>114</v>
      </c>
      <c r="C142" s="13"/>
      <c r="D142" s="38">
        <v>0.71899999999999997</v>
      </c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47"/>
    </row>
    <row r="143" spans="1:11" x14ac:dyDescent="0.25">
      <c r="A143" s="23">
        <f>EDATE(A141,1)</f>
        <v>39904</v>
      </c>
      <c r="B143" s="20" t="s">
        <v>115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22</v>
      </c>
      <c r="I143" s="13"/>
      <c r="J143" s="11"/>
      <c r="K143" s="20" t="s">
        <v>116</v>
      </c>
    </row>
    <row r="144" spans="1:11" x14ac:dyDescent="0.25">
      <c r="A144" s="23"/>
      <c r="B144" s="20" t="s">
        <v>117</v>
      </c>
      <c r="C144" s="13"/>
      <c r="D144" s="38">
        <v>0.25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25">
      <c r="A145" s="23">
        <f>EDATE(A143,1)</f>
        <v>39934</v>
      </c>
      <c r="B145" s="20" t="s">
        <v>45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47">
        <v>40030</v>
      </c>
    </row>
    <row r="146" spans="1:11" x14ac:dyDescent="0.25">
      <c r="A146" s="23"/>
      <c r="B146" s="20" t="s">
        <v>45</v>
      </c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>
        <v>1</v>
      </c>
      <c r="I146" s="13"/>
      <c r="J146" s="11"/>
      <c r="K146" s="47" t="s">
        <v>118</v>
      </c>
    </row>
    <row r="147" spans="1:11" x14ac:dyDescent="0.25">
      <c r="A147" s="23">
        <f>EDATE(A145,1)</f>
        <v>39965</v>
      </c>
      <c r="B147" s="20" t="s">
        <v>47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119</v>
      </c>
    </row>
    <row r="148" spans="1:11" x14ac:dyDescent="0.25">
      <c r="A148" s="23">
        <f>EDATE(A147,1)</f>
        <v>39995</v>
      </c>
      <c r="B148" s="20" t="s">
        <v>48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120</v>
      </c>
    </row>
    <row r="149" spans="1:11" x14ac:dyDescent="0.25">
      <c r="A149" s="23"/>
      <c r="B149" s="20" t="s">
        <v>45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7">
        <v>39971</v>
      </c>
    </row>
    <row r="150" spans="1:11" x14ac:dyDescent="0.25">
      <c r="A150" s="23"/>
      <c r="B150" s="20" t="s">
        <v>45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 t="s">
        <v>121</v>
      </c>
    </row>
    <row r="151" spans="1:11" x14ac:dyDescent="0.25">
      <c r="A151" s="23"/>
      <c r="B151" s="20" t="s">
        <v>66</v>
      </c>
      <c r="C151" s="13"/>
      <c r="D151" s="38">
        <v>1.4999999999999999E-2</v>
      </c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/>
    </row>
    <row r="152" spans="1:11" x14ac:dyDescent="0.25">
      <c r="A152" s="23">
        <f>EDATE(A148,1)</f>
        <v>40026</v>
      </c>
      <c r="B152" s="20" t="s">
        <v>48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>
        <v>2</v>
      </c>
      <c r="I152" s="13"/>
      <c r="J152" s="11"/>
      <c r="K152" s="20" t="s">
        <v>122</v>
      </c>
    </row>
    <row r="153" spans="1:11" x14ac:dyDescent="0.25">
      <c r="A153" s="23">
        <f t="shared" ref="A153:A157" si="4">EDATE(A152,1)</f>
        <v>40057</v>
      </c>
      <c r="B153" s="20" t="s">
        <v>47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 t="s">
        <v>123</v>
      </c>
    </row>
    <row r="154" spans="1:11" x14ac:dyDescent="0.25">
      <c r="A154" s="23"/>
      <c r="B154" s="20" t="s">
        <v>45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1</v>
      </c>
      <c r="I154" s="13"/>
      <c r="J154" s="11"/>
      <c r="K154" s="20" t="s">
        <v>124</v>
      </c>
    </row>
    <row r="155" spans="1:11" x14ac:dyDescent="0.25">
      <c r="A155" s="23">
        <f>EDATE(A153,1)</f>
        <v>40087</v>
      </c>
      <c r="B155" s="20" t="s">
        <v>125</v>
      </c>
      <c r="C155" s="13">
        <v>1.25</v>
      </c>
      <c r="D155" s="38">
        <v>2.700000000000001E-2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>
        <f t="shared" si="4"/>
        <v>40118</v>
      </c>
      <c r="B156" s="20" t="s">
        <v>97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126</v>
      </c>
    </row>
    <row r="157" spans="1:11" x14ac:dyDescent="0.25">
      <c r="A157" s="23">
        <f t="shared" si="4"/>
        <v>40148</v>
      </c>
      <c r="B157" s="20" t="s">
        <v>50</v>
      </c>
      <c r="C157" s="13">
        <v>1.25</v>
      </c>
      <c r="D157" s="38">
        <v>5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46" t="s">
        <v>127</v>
      </c>
      <c r="B158" s="20"/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25">
      <c r="A159" s="23">
        <f>EDATE(A157,1)</f>
        <v>40179</v>
      </c>
      <c r="B159" s="20" t="s">
        <v>46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3</v>
      </c>
      <c r="I159" s="13"/>
      <c r="J159" s="11"/>
      <c r="K159" s="20" t="s">
        <v>292</v>
      </c>
    </row>
    <row r="160" spans="1:11" x14ac:dyDescent="0.25">
      <c r="A160" s="23"/>
      <c r="B160" s="20" t="s">
        <v>45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1</v>
      </c>
      <c r="I160" s="13"/>
      <c r="J160" s="11"/>
      <c r="K160" s="20" t="s">
        <v>293</v>
      </c>
    </row>
    <row r="161" spans="1:11" x14ac:dyDescent="0.25">
      <c r="A161" s="23"/>
      <c r="B161" s="20" t="s">
        <v>204</v>
      </c>
      <c r="C161" s="13"/>
      <c r="D161" s="38">
        <v>0.312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f>EDATE(A159,1)</f>
        <v>40210</v>
      </c>
      <c r="B162" s="20" t="s">
        <v>45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20" t="s">
        <v>294</v>
      </c>
    </row>
    <row r="163" spans="1:11" x14ac:dyDescent="0.25">
      <c r="A163" s="23"/>
      <c r="B163" s="20" t="s">
        <v>295</v>
      </c>
      <c r="C163" s="13"/>
      <c r="D163" s="38">
        <v>0.56000000000000005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23">
        <f>EDATE(A162,1)</f>
        <v>40238</v>
      </c>
      <c r="B164" s="20" t="s">
        <v>45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20" t="s">
        <v>296</v>
      </c>
    </row>
    <row r="165" spans="1:11" x14ac:dyDescent="0.25">
      <c r="A165" s="23"/>
      <c r="B165" s="20" t="s">
        <v>128</v>
      </c>
      <c r="C165" s="13"/>
      <c r="D165" s="38">
        <v>0.80800000000000005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/>
    </row>
    <row r="166" spans="1:11" x14ac:dyDescent="0.25">
      <c r="A166" s="23">
        <f>EDATE(A164,1)</f>
        <v>40269</v>
      </c>
      <c r="B166" s="20" t="s">
        <v>129</v>
      </c>
      <c r="C166" s="13">
        <v>1.25</v>
      </c>
      <c r="D166" s="38">
        <v>1.0669999999999999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25">
      <c r="A167" s="23">
        <f t="shared" ref="A167:A255" si="5">EDATE(A166,1)</f>
        <v>40299</v>
      </c>
      <c r="B167" s="20" t="s">
        <v>45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20" t="s">
        <v>130</v>
      </c>
    </row>
    <row r="168" spans="1:11" x14ac:dyDescent="0.25">
      <c r="A168" s="23"/>
      <c r="B168" s="20" t="s">
        <v>131</v>
      </c>
      <c r="C168" s="13"/>
      <c r="D168" s="38">
        <v>8.3000000000000018E-2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f>EDATE(A167,1)</f>
        <v>40330</v>
      </c>
      <c r="B169" s="20" t="s">
        <v>132</v>
      </c>
      <c r="C169" s="13">
        <v>1.25</v>
      </c>
      <c r="D169" s="38">
        <v>8.1000000000000016E-2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/>
      <c r="B170" s="20" t="s">
        <v>45</v>
      </c>
      <c r="C170" s="13"/>
      <c r="D170" s="38"/>
      <c r="E170" s="13"/>
      <c r="F170" s="20"/>
      <c r="G170" s="13" t="str">
        <f>IF(ISBLANK(Table1[[#This Row],[EARNED]]),"",Table1[[#This Row],[EARNED]])</f>
        <v/>
      </c>
      <c r="H170" s="38">
        <v>1</v>
      </c>
      <c r="I170" s="13"/>
      <c r="J170" s="11"/>
      <c r="K170" s="20" t="s">
        <v>133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20" t="s">
        <v>134</v>
      </c>
    </row>
    <row r="172" spans="1:11" x14ac:dyDescent="0.25">
      <c r="A172" s="23">
        <f>EDATE(A169,1)</f>
        <v>40360</v>
      </c>
      <c r="B172" s="20" t="s">
        <v>135</v>
      </c>
      <c r="C172" s="13">
        <v>1.25</v>
      </c>
      <c r="D172" s="38">
        <v>6.7000000000000004E-2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>
        <f t="shared" si="5"/>
        <v>40391</v>
      </c>
      <c r="B173" s="20" t="s">
        <v>136</v>
      </c>
      <c r="C173" s="13">
        <v>1.25</v>
      </c>
      <c r="D173" s="38">
        <v>3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 t="s">
        <v>138</v>
      </c>
    </row>
    <row r="174" spans="1:11" x14ac:dyDescent="0.25">
      <c r="A174" s="23"/>
      <c r="B174" s="20" t="s">
        <v>137</v>
      </c>
      <c r="C174" s="13"/>
      <c r="D174" s="38">
        <v>3.5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23">
        <f>EDATE(A173,1)</f>
        <v>40422</v>
      </c>
      <c r="B175" s="20" t="s">
        <v>48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2</v>
      </c>
      <c r="I175" s="13"/>
      <c r="J175" s="11"/>
      <c r="K175" s="20" t="s">
        <v>139</v>
      </c>
    </row>
    <row r="176" spans="1:11" x14ac:dyDescent="0.25">
      <c r="A176" s="23"/>
      <c r="B176" s="20" t="s">
        <v>47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297</v>
      </c>
    </row>
    <row r="177" spans="1:11" x14ac:dyDescent="0.25">
      <c r="A177" s="23">
        <f>EDATE(A175,1)</f>
        <v>40452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f t="shared" si="5"/>
        <v>40483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f t="shared" si="5"/>
        <v>40513</v>
      </c>
      <c r="B179" s="20" t="s">
        <v>140</v>
      </c>
      <c r="C179" s="13">
        <v>1.25</v>
      </c>
      <c r="D179" s="38">
        <v>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46" t="s">
        <v>141</v>
      </c>
      <c r="B180" s="20"/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f>EDATE(A179,1)</f>
        <v>40544</v>
      </c>
      <c r="B181" s="20" t="s">
        <v>142</v>
      </c>
      <c r="C181" s="13">
        <v>1.25</v>
      </c>
      <c r="D181" s="38">
        <v>0.5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f t="shared" si="5"/>
        <v>40575</v>
      </c>
      <c r="B182" s="20" t="s">
        <v>45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1</v>
      </c>
      <c r="I182" s="13"/>
      <c r="J182" s="11"/>
      <c r="K182" s="20" t="s">
        <v>153</v>
      </c>
    </row>
    <row r="183" spans="1:11" x14ac:dyDescent="0.25">
      <c r="A183" s="23"/>
      <c r="B183" s="20" t="s">
        <v>143</v>
      </c>
      <c r="C183" s="13"/>
      <c r="D183" s="38">
        <v>0.31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25">
      <c r="A184" s="23">
        <f>EDATE(A182,1)</f>
        <v>40603</v>
      </c>
      <c r="B184" s="20" t="s">
        <v>46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3</v>
      </c>
      <c r="I184" s="13"/>
      <c r="J184" s="11"/>
      <c r="K184" s="20" t="s">
        <v>152</v>
      </c>
    </row>
    <row r="185" spans="1:11" x14ac:dyDescent="0.25">
      <c r="A185" s="23"/>
      <c r="B185" s="20" t="s">
        <v>298</v>
      </c>
      <c r="C185" s="13"/>
      <c r="D185" s="38">
        <v>5.4000000000000013E-2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EDATE(A184,1)</f>
        <v>40634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f t="shared" si="5"/>
        <v>40664</v>
      </c>
      <c r="B187" s="20" t="s">
        <v>97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 t="s">
        <v>151</v>
      </c>
    </row>
    <row r="188" spans="1:11" x14ac:dyDescent="0.25">
      <c r="A188" s="23">
        <f>EDATE(A187,1)</f>
        <v>40695</v>
      </c>
      <c r="B188" s="20" t="s">
        <v>47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 t="s">
        <v>150</v>
      </c>
    </row>
    <row r="189" spans="1:11" x14ac:dyDescent="0.25">
      <c r="A189" s="23"/>
      <c r="B189" s="20" t="s">
        <v>45</v>
      </c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>
        <v>1</v>
      </c>
      <c r="I189" s="13"/>
      <c r="J189" s="11"/>
      <c r="K189" s="20" t="s">
        <v>149</v>
      </c>
    </row>
    <row r="190" spans="1:11" x14ac:dyDescent="0.25">
      <c r="A190" s="23">
        <f>EDATE(A188,1)</f>
        <v>40725</v>
      </c>
      <c r="B190" s="20" t="s">
        <v>45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1</v>
      </c>
      <c r="I190" s="13"/>
      <c r="J190" s="11"/>
      <c r="K190" s="20"/>
    </row>
    <row r="191" spans="1:11" x14ac:dyDescent="0.25">
      <c r="A191" s="23">
        <f t="shared" si="5"/>
        <v>40756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f t="shared" si="5"/>
        <v>40787</v>
      </c>
      <c r="B192" s="20" t="s">
        <v>47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148</v>
      </c>
    </row>
    <row r="193" spans="1:11" x14ac:dyDescent="0.25">
      <c r="A193" s="23"/>
      <c r="B193" s="20" t="s">
        <v>45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20" t="s">
        <v>147</v>
      </c>
    </row>
    <row r="194" spans="1:11" x14ac:dyDescent="0.25">
      <c r="A194" s="23">
        <f>EDATE(A192,1)</f>
        <v>40817</v>
      </c>
      <c r="B194" s="20" t="s">
        <v>142</v>
      </c>
      <c r="C194" s="13">
        <v>1.25</v>
      </c>
      <c r="D194" s="38">
        <v>0.5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f t="shared" si="5"/>
        <v>40848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f t="shared" si="5"/>
        <v>40878</v>
      </c>
      <c r="B196" s="20" t="s">
        <v>45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20" t="s">
        <v>146</v>
      </c>
    </row>
    <row r="197" spans="1:11" x14ac:dyDescent="0.25">
      <c r="A197" s="23"/>
      <c r="B197" s="20" t="s">
        <v>50</v>
      </c>
      <c r="C197" s="13"/>
      <c r="D197" s="38">
        <v>5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25">
      <c r="A198" s="46" t="s">
        <v>144</v>
      </c>
      <c r="B198" s="20"/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>
        <f>EDATE(A196,1)</f>
        <v>40909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145</v>
      </c>
    </row>
    <row r="200" spans="1:11" x14ac:dyDescent="0.25">
      <c r="A200" s="23">
        <f t="shared" si="5"/>
        <v>40940</v>
      </c>
      <c r="B200" s="20" t="s">
        <v>48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2</v>
      </c>
      <c r="I200" s="13"/>
      <c r="J200" s="11"/>
      <c r="K200" s="47">
        <v>41062</v>
      </c>
    </row>
    <row r="201" spans="1:11" x14ac:dyDescent="0.25">
      <c r="A201" s="23"/>
      <c r="B201" s="20" t="s">
        <v>47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47" t="s">
        <v>154</v>
      </c>
    </row>
    <row r="202" spans="1:11" x14ac:dyDescent="0.25">
      <c r="A202" s="23">
        <f>EDATE(A200,1)</f>
        <v>40969</v>
      </c>
      <c r="B202" s="20" t="s">
        <v>45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20"/>
    </row>
    <row r="203" spans="1:11" x14ac:dyDescent="0.25">
      <c r="A203" s="23"/>
      <c r="B203" s="20" t="s">
        <v>48</v>
      </c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>
        <v>2</v>
      </c>
      <c r="I203" s="13"/>
      <c r="J203" s="11"/>
      <c r="K203" s="20" t="s">
        <v>155</v>
      </c>
    </row>
    <row r="204" spans="1:11" x14ac:dyDescent="0.25">
      <c r="A204" s="23">
        <f>EDATE(A202,1)</f>
        <v>41000</v>
      </c>
      <c r="B204" s="20" t="s">
        <v>60</v>
      </c>
      <c r="C204" s="13">
        <v>1.25</v>
      </c>
      <c r="D204" s="38">
        <v>3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 t="s">
        <v>156</v>
      </c>
    </row>
    <row r="205" spans="1:11" x14ac:dyDescent="0.25">
      <c r="A205" s="23">
        <f t="shared" si="5"/>
        <v>41030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20" t="s">
        <v>157</v>
      </c>
    </row>
    <row r="206" spans="1:11" x14ac:dyDescent="0.25">
      <c r="A206" s="23">
        <f t="shared" si="5"/>
        <v>41061</v>
      </c>
      <c r="B206" s="20" t="s">
        <v>45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20" t="s">
        <v>158</v>
      </c>
    </row>
    <row r="207" spans="1:11" x14ac:dyDescent="0.25">
      <c r="A207" s="23"/>
      <c r="B207" s="20" t="s">
        <v>47</v>
      </c>
      <c r="C207" s="13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 t="s">
        <v>160</v>
      </c>
    </row>
    <row r="208" spans="1:11" x14ac:dyDescent="0.25">
      <c r="A208" s="23"/>
      <c r="B208" s="20" t="s">
        <v>45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>
        <v>1</v>
      </c>
      <c r="I208" s="13"/>
      <c r="J208" s="11"/>
      <c r="K208" s="20" t="s">
        <v>161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 t="s">
        <v>162</v>
      </c>
    </row>
    <row r="210" spans="1:11" x14ac:dyDescent="0.25">
      <c r="A210" s="23"/>
      <c r="B210" s="20" t="s">
        <v>159</v>
      </c>
      <c r="C210" s="13"/>
      <c r="D210" s="38">
        <v>3.5000000000000017E-2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EDATE(A206,1)</f>
        <v>41091</v>
      </c>
      <c r="B211" s="20" t="s">
        <v>45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163</v>
      </c>
    </row>
    <row r="212" spans="1:11" x14ac:dyDescent="0.25">
      <c r="A212" s="23"/>
      <c r="B212" s="20" t="s">
        <v>164</v>
      </c>
      <c r="C212" s="13"/>
      <c r="D212" s="38">
        <v>0.40600000000000003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41122</v>
      </c>
      <c r="B213" s="20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7">
        <v>40976</v>
      </c>
    </row>
    <row r="214" spans="1:11" x14ac:dyDescent="0.25">
      <c r="A214" s="23"/>
      <c r="B214" s="20" t="s">
        <v>165</v>
      </c>
      <c r="C214" s="13"/>
      <c r="D214" s="38">
        <v>1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 t="s">
        <v>166</v>
      </c>
    </row>
    <row r="215" spans="1:11" x14ac:dyDescent="0.25">
      <c r="A215" s="23">
        <f>EDATE(A213,1)</f>
        <v>41153</v>
      </c>
      <c r="B215" s="20" t="s">
        <v>50</v>
      </c>
      <c r="C215" s="13">
        <v>1.25</v>
      </c>
      <c r="D215" s="38">
        <v>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 t="s">
        <v>167</v>
      </c>
    </row>
    <row r="216" spans="1:11" x14ac:dyDescent="0.25">
      <c r="A216" s="23">
        <f t="shared" si="5"/>
        <v>41183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f t="shared" si="5"/>
        <v>41214</v>
      </c>
      <c r="B217" s="20" t="s">
        <v>48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2</v>
      </c>
      <c r="I217" s="13"/>
      <c r="J217" s="11"/>
      <c r="K217" s="20" t="s">
        <v>168</v>
      </c>
    </row>
    <row r="218" spans="1:11" x14ac:dyDescent="0.25">
      <c r="A218" s="23">
        <f t="shared" si="5"/>
        <v>41244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169</v>
      </c>
    </row>
    <row r="219" spans="1:11" x14ac:dyDescent="0.25">
      <c r="A219" s="23"/>
      <c r="B219" s="20" t="s">
        <v>136</v>
      </c>
      <c r="C219" s="13"/>
      <c r="D219" s="38">
        <v>3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 t="s">
        <v>170</v>
      </c>
    </row>
    <row r="220" spans="1:11" x14ac:dyDescent="0.25">
      <c r="A220" s="46" t="s">
        <v>171</v>
      </c>
      <c r="B220" s="20"/>
      <c r="C220" s="13"/>
      <c r="D220" s="38"/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20"/>
    </row>
    <row r="221" spans="1:11" x14ac:dyDescent="0.25">
      <c r="A221" s="23">
        <f>EDATE(A218,1)</f>
        <v>41275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>
        <f t="shared" si="5"/>
        <v>41306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f t="shared" si="5"/>
        <v>41334</v>
      </c>
      <c r="B223" s="20" t="s">
        <v>47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 t="s">
        <v>172</v>
      </c>
    </row>
    <row r="224" spans="1:11" x14ac:dyDescent="0.25">
      <c r="A224" s="23">
        <f t="shared" si="5"/>
        <v>41365</v>
      </c>
      <c r="B224" s="20" t="s">
        <v>140</v>
      </c>
      <c r="C224" s="13">
        <v>1.25</v>
      </c>
      <c r="D224" s="38">
        <v>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 t="s">
        <v>173</v>
      </c>
    </row>
    <row r="225" spans="1:11" x14ac:dyDescent="0.25">
      <c r="A225" s="23">
        <f t="shared" si="5"/>
        <v>41395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f t="shared" si="5"/>
        <v>41426</v>
      </c>
      <c r="B226" s="20" t="s">
        <v>47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 t="s">
        <v>174</v>
      </c>
    </row>
    <row r="227" spans="1:11" x14ac:dyDescent="0.25">
      <c r="A227" s="23"/>
      <c r="B227" s="20" t="s">
        <v>47</v>
      </c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 t="s">
        <v>175</v>
      </c>
    </row>
    <row r="228" spans="1:11" x14ac:dyDescent="0.25">
      <c r="A228" s="23">
        <f>EDATE(A226,1)</f>
        <v>41456</v>
      </c>
      <c r="B228" s="20" t="s">
        <v>45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20" t="s">
        <v>176</v>
      </c>
    </row>
    <row r="229" spans="1:11" x14ac:dyDescent="0.25">
      <c r="A229" s="23">
        <f t="shared" si="5"/>
        <v>41487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f t="shared" si="5"/>
        <v>41518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f t="shared" si="5"/>
        <v>41548</v>
      </c>
      <c r="B231" s="20" t="s">
        <v>50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177</v>
      </c>
    </row>
    <row r="232" spans="1:11" x14ac:dyDescent="0.25">
      <c r="A232" s="23">
        <f t="shared" si="5"/>
        <v>41579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si="5"/>
        <v>41609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46" t="s">
        <v>178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f>EDATE(A233,1)</f>
        <v>41640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f t="shared" si="5"/>
        <v>41671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f t="shared" si="5"/>
        <v>41699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f t="shared" si="5"/>
        <v>41730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f t="shared" si="5"/>
        <v>41760</v>
      </c>
      <c r="B239" s="20" t="s">
        <v>45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1</v>
      </c>
      <c r="I239" s="13"/>
      <c r="J239" s="11"/>
      <c r="K239" s="20"/>
    </row>
    <row r="240" spans="1:11" x14ac:dyDescent="0.25">
      <c r="A240" s="23"/>
      <c r="B240" s="20" t="s">
        <v>47</v>
      </c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 t="s">
        <v>179</v>
      </c>
    </row>
    <row r="241" spans="1:11" x14ac:dyDescent="0.25">
      <c r="A241" s="23"/>
      <c r="B241" s="20" t="s">
        <v>47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 t="s">
        <v>180</v>
      </c>
    </row>
    <row r="242" spans="1:11" x14ac:dyDescent="0.25">
      <c r="A242" s="23">
        <f>EDATE(A239,1)</f>
        <v>41791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f t="shared" si="5"/>
        <v>41821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f t="shared" si="5"/>
        <v>41852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f t="shared" si="5"/>
        <v>41883</v>
      </c>
      <c r="B245" s="20" t="s">
        <v>47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 t="s">
        <v>181</v>
      </c>
    </row>
    <row r="246" spans="1:11" x14ac:dyDescent="0.25">
      <c r="A246" s="23">
        <f t="shared" si="5"/>
        <v>41913</v>
      </c>
      <c r="B246" s="20" t="s">
        <v>46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 t="s">
        <v>182</v>
      </c>
    </row>
    <row r="247" spans="1:11" x14ac:dyDescent="0.25">
      <c r="A247" s="23">
        <f t="shared" si="5"/>
        <v>41944</v>
      </c>
      <c r="B247" s="20" t="s">
        <v>50</v>
      </c>
      <c r="C247" s="13">
        <v>1.25</v>
      </c>
      <c r="D247" s="38">
        <v>5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184</v>
      </c>
    </row>
    <row r="248" spans="1:11" x14ac:dyDescent="0.25">
      <c r="A248" s="23"/>
      <c r="B248" s="20" t="s">
        <v>183</v>
      </c>
      <c r="C248" s="13"/>
      <c r="D248" s="38">
        <v>10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 t="s">
        <v>185</v>
      </c>
    </row>
    <row r="249" spans="1:11" x14ac:dyDescent="0.25">
      <c r="A249" s="23">
        <f>EDATE(A247,1)</f>
        <v>41974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46" t="s">
        <v>186</v>
      </c>
      <c r="B250" s="20"/>
      <c r="C250" s="13"/>
      <c r="D250" s="38"/>
      <c r="E250" s="13"/>
      <c r="F250" s="20"/>
      <c r="G250" s="13"/>
      <c r="H250" s="38"/>
      <c r="I250" s="13"/>
      <c r="J250" s="11"/>
      <c r="K250" s="20"/>
    </row>
    <row r="251" spans="1:11" x14ac:dyDescent="0.25">
      <c r="A251" s="23">
        <f>EDATE(A249,1)</f>
        <v>42005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f t="shared" si="5"/>
        <v>42036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f t="shared" si="5"/>
        <v>42064</v>
      </c>
      <c r="B253" s="20" t="s">
        <v>45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7">
        <v>42341</v>
      </c>
    </row>
    <row r="254" spans="1:11" x14ac:dyDescent="0.25">
      <c r="A254" s="23">
        <f t="shared" si="5"/>
        <v>42095</v>
      </c>
      <c r="B254" s="20" t="s">
        <v>45</v>
      </c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>
        <v>1</v>
      </c>
      <c r="I254" s="13"/>
      <c r="J254" s="11"/>
      <c r="K254" s="20" t="s">
        <v>188</v>
      </c>
    </row>
    <row r="255" spans="1:11" x14ac:dyDescent="0.25">
      <c r="A255" s="23">
        <f t="shared" si="5"/>
        <v>42125</v>
      </c>
      <c r="B255" s="20" t="s">
        <v>187</v>
      </c>
      <c r="C255" s="13">
        <v>1.25</v>
      </c>
      <c r="D255" s="38">
        <v>20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189</v>
      </c>
    </row>
    <row r="256" spans="1:11" x14ac:dyDescent="0.25">
      <c r="A256" s="23">
        <f t="shared" ref="A256:A321" si="6">EDATE(A255,1)</f>
        <v>42156</v>
      </c>
      <c r="B256" s="20" t="s">
        <v>47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25">
      <c r="A257" s="23">
        <f t="shared" si="6"/>
        <v>42186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f t="shared" si="6"/>
        <v>42217</v>
      </c>
      <c r="B258" s="20" t="s">
        <v>48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191</v>
      </c>
    </row>
    <row r="259" spans="1:11" x14ac:dyDescent="0.25">
      <c r="A259" s="23"/>
      <c r="B259" s="20" t="s">
        <v>193</v>
      </c>
      <c r="C259" s="13"/>
      <c r="D259" s="38">
        <v>12.782999999999999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25">
      <c r="A260" s="23">
        <f>EDATE(A258,1)</f>
        <v>42248</v>
      </c>
      <c r="B260" s="20" t="s">
        <v>192</v>
      </c>
      <c r="C260" s="13">
        <v>1.25</v>
      </c>
      <c r="D260" s="38">
        <v>10.387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si="6"/>
        <v>42278</v>
      </c>
      <c r="B261" s="20" t="s">
        <v>194</v>
      </c>
      <c r="C261" s="13">
        <v>1.25</v>
      </c>
      <c r="D261" s="38">
        <v>4.8870000000000005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>
        <f t="shared" si="6"/>
        <v>42309</v>
      </c>
      <c r="B262" s="20" t="s">
        <v>45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7">
        <v>42074</v>
      </c>
    </row>
    <row r="263" spans="1:11" x14ac:dyDescent="0.25">
      <c r="A263" s="23"/>
      <c r="B263" s="20" t="s">
        <v>195</v>
      </c>
      <c r="C263" s="13"/>
      <c r="D263" s="38">
        <v>1.079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47"/>
    </row>
    <row r="264" spans="1:11" x14ac:dyDescent="0.25">
      <c r="A264" s="23">
        <f>EDATE(A262,1)</f>
        <v>42339</v>
      </c>
      <c r="B264" s="20" t="s">
        <v>196</v>
      </c>
      <c r="C264" s="13">
        <v>1.25</v>
      </c>
      <c r="D264" s="38">
        <v>4.5419999999999998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46" t="s">
        <v>197</v>
      </c>
      <c r="B265" s="20"/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/>
      <c r="I265" s="13"/>
      <c r="J265" s="11"/>
      <c r="K265" s="20"/>
    </row>
    <row r="266" spans="1:11" x14ac:dyDescent="0.25">
      <c r="A266" s="23">
        <f>EDATE(A264,1)</f>
        <v>42370</v>
      </c>
      <c r="B266" s="20" t="s">
        <v>45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47">
        <v>42705</v>
      </c>
    </row>
    <row r="267" spans="1:11" x14ac:dyDescent="0.25">
      <c r="A267" s="23"/>
      <c r="B267" s="20" t="s">
        <v>48</v>
      </c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>
        <v>2</v>
      </c>
      <c r="I267" s="13"/>
      <c r="J267" s="11"/>
      <c r="K267" s="20" t="s">
        <v>198</v>
      </c>
    </row>
    <row r="268" spans="1:11" x14ac:dyDescent="0.25">
      <c r="A268" s="23"/>
      <c r="B268" s="20" t="s">
        <v>199</v>
      </c>
      <c r="C268" s="13"/>
      <c r="D268" s="38">
        <v>1.59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25">
      <c r="A269" s="23">
        <f>EDATE(A266,1)</f>
        <v>42401</v>
      </c>
      <c r="B269" s="20" t="s">
        <v>48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 t="s">
        <v>200</v>
      </c>
    </row>
    <row r="270" spans="1:11" x14ac:dyDescent="0.25">
      <c r="A270" s="23"/>
      <c r="B270" s="20" t="s">
        <v>201</v>
      </c>
      <c r="C270" s="13"/>
      <c r="D270" s="38">
        <v>0.59199999999999997</v>
      </c>
      <c r="E270" s="13"/>
      <c r="F270" s="20"/>
      <c r="G270" s="13" t="str">
        <f>IF(ISBLANK(Table1[[#This Row],[EARNED]]),"",Table1[[#This Row],[EARNED]])</f>
        <v/>
      </c>
      <c r="H270" s="38"/>
      <c r="I270" s="13"/>
      <c r="J270" s="11"/>
      <c r="K270" s="20"/>
    </row>
    <row r="271" spans="1:11" x14ac:dyDescent="0.25">
      <c r="A271" s="23">
        <f>EDATE(A269,1)</f>
        <v>42430</v>
      </c>
      <c r="B271" s="20" t="s">
        <v>59</v>
      </c>
      <c r="C271" s="13">
        <v>1.25</v>
      </c>
      <c r="D271" s="38">
        <v>2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202</v>
      </c>
    </row>
    <row r="272" spans="1:11" x14ac:dyDescent="0.25">
      <c r="A272" s="23"/>
      <c r="B272" s="20" t="s">
        <v>48</v>
      </c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>
        <v>2</v>
      </c>
      <c r="I272" s="13"/>
      <c r="J272" s="11"/>
      <c r="K272" s="20" t="s">
        <v>203</v>
      </c>
    </row>
    <row r="273" spans="1:11" x14ac:dyDescent="0.25">
      <c r="A273" s="23"/>
      <c r="B273" s="20" t="s">
        <v>204</v>
      </c>
      <c r="C273" s="13"/>
      <c r="D273" s="38">
        <v>0.312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f>EDATE(A271,1)</f>
        <v>42461</v>
      </c>
      <c r="B274" s="20" t="s">
        <v>50</v>
      </c>
      <c r="C274" s="13">
        <v>1.25</v>
      </c>
      <c r="D274" s="38">
        <v>5</v>
      </c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205</v>
      </c>
    </row>
    <row r="275" spans="1:11" x14ac:dyDescent="0.25">
      <c r="A275" s="23"/>
      <c r="B275" s="20" t="s">
        <v>206</v>
      </c>
      <c r="C275" s="13"/>
      <c r="D275" s="38">
        <v>0.998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f>EDATE(A274,1)</f>
        <v>42491</v>
      </c>
      <c r="B276" s="20" t="s">
        <v>46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3</v>
      </c>
      <c r="I276" s="13"/>
      <c r="J276" s="11"/>
      <c r="K276" s="20" t="s">
        <v>207</v>
      </c>
    </row>
    <row r="277" spans="1:11" x14ac:dyDescent="0.25">
      <c r="A277" s="23"/>
      <c r="B277" s="20" t="s">
        <v>47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 t="s">
        <v>208</v>
      </c>
    </row>
    <row r="278" spans="1:11" x14ac:dyDescent="0.25">
      <c r="A278" s="23"/>
      <c r="B278" s="20" t="s">
        <v>45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>
        <v>1</v>
      </c>
      <c r="I278" s="13"/>
      <c r="J278" s="11"/>
      <c r="K278" s="47">
        <v>42588</v>
      </c>
    </row>
    <row r="279" spans="1:11" x14ac:dyDescent="0.25">
      <c r="A279" s="23"/>
      <c r="B279" s="20" t="s">
        <v>209</v>
      </c>
      <c r="C279" s="13"/>
      <c r="D279" s="38">
        <v>1.7210000000000001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47"/>
    </row>
    <row r="280" spans="1:11" x14ac:dyDescent="0.25">
      <c r="A280" s="23">
        <f>EDATE(A276,1)</f>
        <v>42522</v>
      </c>
      <c r="B280" s="20" t="s">
        <v>47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47">
        <v>42497</v>
      </c>
    </row>
    <row r="281" spans="1:11" x14ac:dyDescent="0.25">
      <c r="A281" s="23"/>
      <c r="B281" s="20" t="s">
        <v>210</v>
      </c>
      <c r="C281" s="13"/>
      <c r="D281" s="38">
        <v>0.22900000000000001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/>
      <c r="B282" s="20" t="s">
        <v>45</v>
      </c>
      <c r="C282" s="13"/>
      <c r="D282" s="38"/>
      <c r="E282" s="13"/>
      <c r="F282" s="20"/>
      <c r="G282" s="13" t="str">
        <f>IF(ISBLANK(Table1[[#This Row],[EARNED]]),"",Table1[[#This Row],[EARNED]])</f>
        <v/>
      </c>
      <c r="H282" s="38">
        <v>1</v>
      </c>
      <c r="I282" s="13"/>
      <c r="J282" s="11"/>
      <c r="K282" s="20" t="s">
        <v>211</v>
      </c>
    </row>
    <row r="283" spans="1:11" x14ac:dyDescent="0.25">
      <c r="A283" s="23">
        <f>EDATE(A280,1)</f>
        <v>42552</v>
      </c>
      <c r="B283" s="20" t="s">
        <v>212</v>
      </c>
      <c r="C283" s="13">
        <v>1.25</v>
      </c>
      <c r="D283" s="38">
        <v>0.79</v>
      </c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f t="shared" si="6"/>
        <v>42583</v>
      </c>
      <c r="B284" s="20" t="s">
        <v>46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3</v>
      </c>
      <c r="I284" s="13"/>
      <c r="J284" s="11"/>
      <c r="K284" s="20" t="s">
        <v>213</v>
      </c>
    </row>
    <row r="285" spans="1:11" x14ac:dyDescent="0.25">
      <c r="A285" s="23"/>
      <c r="B285" s="20" t="s">
        <v>45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1</v>
      </c>
      <c r="I285" s="13"/>
      <c r="J285" s="11"/>
      <c r="K285" s="20" t="s">
        <v>214</v>
      </c>
    </row>
    <row r="286" spans="1:11" x14ac:dyDescent="0.25">
      <c r="A286" s="23"/>
      <c r="B286" s="20" t="s">
        <v>215</v>
      </c>
      <c r="C286" s="13"/>
      <c r="D286" s="38">
        <v>2.1000000000000005E-2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42614</v>
      </c>
      <c r="B287" s="20" t="s">
        <v>48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2</v>
      </c>
      <c r="I287" s="13"/>
      <c r="J287" s="11"/>
      <c r="K287" s="20" t="s">
        <v>216</v>
      </c>
    </row>
    <row r="288" spans="1:11" x14ac:dyDescent="0.25">
      <c r="A288" s="23">
        <f t="shared" si="6"/>
        <v>42644</v>
      </c>
      <c r="B288" s="20" t="s">
        <v>45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20" t="s">
        <v>218</v>
      </c>
    </row>
    <row r="289" spans="1:11" x14ac:dyDescent="0.25">
      <c r="A289" s="23"/>
      <c r="B289" s="20" t="s">
        <v>45</v>
      </c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>
        <v>1</v>
      </c>
      <c r="I289" s="13"/>
      <c r="J289" s="11"/>
      <c r="K289" s="20" t="s">
        <v>219</v>
      </c>
    </row>
    <row r="290" spans="1:11" x14ac:dyDescent="0.25">
      <c r="A290" s="23"/>
      <c r="B290" s="20" t="s">
        <v>217</v>
      </c>
      <c r="C290" s="13"/>
      <c r="D290" s="38">
        <v>1.992</v>
      </c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25">
      <c r="A291" s="23">
        <f>EDATE(A288,1)</f>
        <v>42675</v>
      </c>
      <c r="B291" s="20" t="s">
        <v>45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20" t="s">
        <v>220</v>
      </c>
    </row>
    <row r="292" spans="1:11" x14ac:dyDescent="0.25">
      <c r="A292" s="23"/>
      <c r="B292" s="20" t="s">
        <v>137</v>
      </c>
      <c r="C292" s="13"/>
      <c r="D292" s="38">
        <v>3.5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25">
      <c r="A293" s="23">
        <f>EDATE(A291,1)</f>
        <v>42705</v>
      </c>
      <c r="B293" s="20" t="s">
        <v>136</v>
      </c>
      <c r="C293" s="13">
        <v>1.25</v>
      </c>
      <c r="D293" s="38">
        <v>3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221</v>
      </c>
    </row>
    <row r="294" spans="1:11" x14ac:dyDescent="0.25">
      <c r="A294" s="23"/>
      <c r="B294" s="20" t="s">
        <v>48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2</v>
      </c>
      <c r="I294" s="13"/>
      <c r="J294" s="11"/>
      <c r="K294" s="20" t="s">
        <v>222</v>
      </c>
    </row>
    <row r="295" spans="1:11" x14ac:dyDescent="0.25">
      <c r="A295" s="23"/>
      <c r="B295" s="20" t="s">
        <v>223</v>
      </c>
      <c r="C295" s="13"/>
      <c r="D295" s="38">
        <v>0.82099999999999995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46" t="s">
        <v>224</v>
      </c>
      <c r="B296" s="20"/>
      <c r="C296" s="13"/>
      <c r="D296" s="38"/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25">
      <c r="A297" s="23">
        <f>EDATE(A293,1)</f>
        <v>42736</v>
      </c>
      <c r="B297" s="20" t="s">
        <v>59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227</v>
      </c>
    </row>
    <row r="298" spans="1:11" x14ac:dyDescent="0.25">
      <c r="A298" s="23"/>
      <c r="B298" s="20" t="s">
        <v>48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20" t="s">
        <v>300</v>
      </c>
    </row>
    <row r="299" spans="1:11" x14ac:dyDescent="0.25">
      <c r="A299" s="23"/>
      <c r="B299" s="20" t="s">
        <v>225</v>
      </c>
      <c r="C299" s="13"/>
      <c r="D299" s="38">
        <v>1.1000000000000001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f>EDATE(A297,1)</f>
        <v>42767</v>
      </c>
      <c r="B300" s="20" t="s">
        <v>48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2</v>
      </c>
      <c r="I300" s="13"/>
      <c r="J300" s="11"/>
      <c r="K300" s="20" t="s">
        <v>226</v>
      </c>
    </row>
    <row r="301" spans="1:11" x14ac:dyDescent="0.25">
      <c r="A301" s="23"/>
      <c r="B301" s="20" t="s">
        <v>48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2</v>
      </c>
      <c r="I301" s="13"/>
      <c r="J301" s="11"/>
      <c r="K301" s="20" t="s">
        <v>228</v>
      </c>
    </row>
    <row r="302" spans="1:11" x14ac:dyDescent="0.25">
      <c r="A302" s="23"/>
      <c r="B302" s="20" t="s">
        <v>45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20" t="s">
        <v>229</v>
      </c>
    </row>
    <row r="303" spans="1:11" x14ac:dyDescent="0.25">
      <c r="A303" s="23">
        <f>EDATE(A300,1)</f>
        <v>42795</v>
      </c>
      <c r="B303" s="20" t="s">
        <v>45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1</v>
      </c>
      <c r="I303" s="13"/>
      <c r="J303" s="11"/>
      <c r="K303" s="20" t="s">
        <v>230</v>
      </c>
    </row>
    <row r="304" spans="1:11" x14ac:dyDescent="0.25">
      <c r="A304" s="23">
        <f t="shared" si="6"/>
        <v>42826</v>
      </c>
      <c r="B304" s="20" t="s">
        <v>231</v>
      </c>
      <c r="C304" s="13">
        <v>1.25</v>
      </c>
      <c r="D304" s="38">
        <v>1</v>
      </c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23"/>
      <c r="B305" s="20" t="s">
        <v>231</v>
      </c>
      <c r="C305" s="13"/>
      <c r="D305" s="38">
        <v>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 t="s">
        <v>232</v>
      </c>
    </row>
    <row r="306" spans="1:11" x14ac:dyDescent="0.25">
      <c r="A306" s="23"/>
      <c r="B306" s="20" t="s">
        <v>45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20" t="s">
        <v>233</v>
      </c>
    </row>
    <row r="307" spans="1:11" x14ac:dyDescent="0.25">
      <c r="A307" s="23"/>
      <c r="B307" s="20" t="s">
        <v>45</v>
      </c>
      <c r="C307" s="13"/>
      <c r="D307" s="38"/>
      <c r="E307" s="13"/>
      <c r="F307" s="20"/>
      <c r="G307" s="13" t="str">
        <f>IF(ISBLANK(Table1[[#This Row],[EARNED]]),"",Table1[[#This Row],[EARNED]])</f>
        <v/>
      </c>
      <c r="H307" s="38">
        <v>1</v>
      </c>
      <c r="I307" s="13"/>
      <c r="J307" s="11"/>
      <c r="K307" s="20" t="s">
        <v>234</v>
      </c>
    </row>
    <row r="308" spans="1:11" x14ac:dyDescent="0.25">
      <c r="A308" s="23"/>
      <c r="B308" s="20" t="s">
        <v>46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3</v>
      </c>
      <c r="I308" s="13"/>
      <c r="J308" s="11"/>
      <c r="K308" s="20" t="s">
        <v>235</v>
      </c>
    </row>
    <row r="309" spans="1:11" x14ac:dyDescent="0.25">
      <c r="A309" s="23">
        <f>EDATE(A304,1)</f>
        <v>42856</v>
      </c>
      <c r="B309" s="20" t="s">
        <v>46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237</v>
      </c>
    </row>
    <row r="310" spans="1:11" x14ac:dyDescent="0.25">
      <c r="A310" s="23"/>
      <c r="B310" s="20" t="s">
        <v>48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>
        <v>3</v>
      </c>
      <c r="I310" s="13"/>
      <c r="J310" s="11"/>
      <c r="K310" s="20" t="s">
        <v>238</v>
      </c>
    </row>
    <row r="311" spans="1:11" x14ac:dyDescent="0.25">
      <c r="A311" s="23"/>
      <c r="B311" s="20" t="s">
        <v>236</v>
      </c>
      <c r="C311" s="13"/>
      <c r="D311" s="38">
        <v>9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f>EDATE(A309,1)</f>
        <v>42887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23">
        <f>EDATE(A312,1)</f>
        <v>42917</v>
      </c>
      <c r="B313" s="20" t="s">
        <v>47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/>
      <c r="B314" s="20" t="s">
        <v>46</v>
      </c>
      <c r="C314" s="13"/>
      <c r="D314" s="38"/>
      <c r="E314" s="13"/>
      <c r="F314" s="20"/>
      <c r="G314" s="13" t="str">
        <f>IF(ISBLANK(Table1[[#This Row],[EARNED]]),"",Table1[[#This Row],[EARNED]])</f>
        <v/>
      </c>
      <c r="H314" s="38">
        <v>3</v>
      </c>
      <c r="I314" s="13"/>
      <c r="J314" s="11"/>
      <c r="K314" s="20" t="s">
        <v>239</v>
      </c>
    </row>
    <row r="315" spans="1:11" x14ac:dyDescent="0.25">
      <c r="A315" s="23"/>
      <c r="B315" s="20" t="s">
        <v>45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20" t="s">
        <v>240</v>
      </c>
    </row>
    <row r="316" spans="1:11" x14ac:dyDescent="0.25">
      <c r="A316" s="23">
        <f>EDATE(A313,1)</f>
        <v>42948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f t="shared" si="6"/>
        <v>42979</v>
      </c>
      <c r="B317" s="20" t="s">
        <v>48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241</v>
      </c>
    </row>
    <row r="318" spans="1:11" x14ac:dyDescent="0.25">
      <c r="A318" s="23"/>
      <c r="B318" s="20" t="s">
        <v>47</v>
      </c>
      <c r="C318" s="13"/>
      <c r="D318" s="38"/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20" t="s">
        <v>242</v>
      </c>
    </row>
    <row r="319" spans="1:11" x14ac:dyDescent="0.25">
      <c r="A319" s="23"/>
      <c r="B319" s="20" t="s">
        <v>48</v>
      </c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>
        <v>2</v>
      </c>
      <c r="I319" s="13"/>
      <c r="J319" s="11"/>
      <c r="K319" s="20" t="s">
        <v>243</v>
      </c>
    </row>
    <row r="320" spans="1:11" x14ac:dyDescent="0.25">
      <c r="A320" s="23">
        <f>EDATE(A317,1)</f>
        <v>43009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23">
        <f t="shared" si="6"/>
        <v>43040</v>
      </c>
      <c r="B321" s="20" t="s">
        <v>45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20" t="s">
        <v>244</v>
      </c>
    </row>
    <row r="322" spans="1:11" x14ac:dyDescent="0.25">
      <c r="A322" s="23"/>
      <c r="B322" s="20" t="s">
        <v>45</v>
      </c>
      <c r="C322" s="13"/>
      <c r="D322" s="38"/>
      <c r="E322" s="13"/>
      <c r="F322" s="20"/>
      <c r="G322" s="13" t="str">
        <f>IF(ISBLANK(Table1[[#This Row],[EARNED]]),"",Table1[[#This Row],[EARNED]])</f>
        <v/>
      </c>
      <c r="H322" s="38">
        <v>1</v>
      </c>
      <c r="I322" s="13"/>
      <c r="J322" s="11"/>
      <c r="K322" s="20" t="s">
        <v>245</v>
      </c>
    </row>
    <row r="323" spans="1:11" x14ac:dyDescent="0.25">
      <c r="A323" s="23">
        <f>EDATE(A321,1)</f>
        <v>43070</v>
      </c>
      <c r="B323" s="20" t="s">
        <v>45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7">
        <v>43081</v>
      </c>
    </row>
    <row r="324" spans="1:11" x14ac:dyDescent="0.25">
      <c r="A324" s="23"/>
      <c r="B324" s="20" t="s">
        <v>48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2</v>
      </c>
      <c r="I324" s="13"/>
      <c r="J324" s="11"/>
      <c r="K324" s="20" t="s">
        <v>246</v>
      </c>
    </row>
    <row r="325" spans="1:11" x14ac:dyDescent="0.25">
      <c r="A325" s="23"/>
      <c r="B325" s="20" t="s">
        <v>48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2</v>
      </c>
      <c r="I325" s="13"/>
      <c r="J325" s="11"/>
      <c r="K325" s="20" t="s">
        <v>247</v>
      </c>
    </row>
    <row r="326" spans="1:11" x14ac:dyDescent="0.25">
      <c r="A326" s="23"/>
      <c r="B326" s="20" t="s">
        <v>136</v>
      </c>
      <c r="C326" s="13"/>
      <c r="D326" s="38">
        <v>3</v>
      </c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 t="s">
        <v>248</v>
      </c>
    </row>
    <row r="327" spans="1:11" x14ac:dyDescent="0.25">
      <c r="A327" s="23"/>
      <c r="B327" s="20" t="s">
        <v>45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20" t="s">
        <v>249</v>
      </c>
    </row>
    <row r="328" spans="1:11" x14ac:dyDescent="0.25">
      <c r="A328" s="46" t="s">
        <v>44</v>
      </c>
      <c r="B328" s="20"/>
      <c r="C328" s="13"/>
      <c r="D328" s="38"/>
      <c r="E328" s="13"/>
      <c r="F328" s="20"/>
      <c r="G328" s="13"/>
      <c r="H328" s="38"/>
      <c r="I328" s="13"/>
      <c r="J328" s="11"/>
      <c r="K328" s="20"/>
    </row>
    <row r="329" spans="1:11" x14ac:dyDescent="0.25">
      <c r="A329" s="39">
        <v>43101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v>43132</v>
      </c>
      <c r="B330" s="20" t="s">
        <v>45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 t="s">
        <v>252</v>
      </c>
    </row>
    <row r="331" spans="1:11" x14ac:dyDescent="0.25">
      <c r="A331" s="39">
        <v>43160</v>
      </c>
      <c r="B331" s="20" t="s">
        <v>45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>
        <v>1</v>
      </c>
      <c r="I331" s="9"/>
      <c r="J331" s="11"/>
      <c r="K331" s="47">
        <v>43346</v>
      </c>
    </row>
    <row r="332" spans="1:11" x14ac:dyDescent="0.25">
      <c r="A332" s="39">
        <v>43191</v>
      </c>
      <c r="B332" s="20" t="s">
        <v>45</v>
      </c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>
        <v>1</v>
      </c>
      <c r="I332" s="9"/>
      <c r="J332" s="11"/>
      <c r="K332" s="47" t="s">
        <v>251</v>
      </c>
    </row>
    <row r="333" spans="1:11" x14ac:dyDescent="0.25">
      <c r="A333" s="39">
        <v>43221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3</v>
      </c>
      <c r="I333" s="9"/>
      <c r="J333" s="11"/>
      <c r="K333" s="20" t="s">
        <v>250</v>
      </c>
    </row>
    <row r="334" spans="1:11" x14ac:dyDescent="0.25">
      <c r="A334" s="39"/>
      <c r="B334" s="15" t="s">
        <v>47</v>
      </c>
      <c r="C334" s="13"/>
      <c r="D334" s="41"/>
      <c r="E334" s="13"/>
      <c r="F334" s="15"/>
      <c r="G334" s="13" t="str">
        <f>IF(ISBLANK(Table1[[#This Row],[EARNED]]),"",Table1[[#This Row],[EARNED]])</f>
        <v/>
      </c>
      <c r="H334" s="41"/>
      <c r="I334" s="9"/>
      <c r="J334" s="12"/>
      <c r="K334" s="15" t="s">
        <v>253</v>
      </c>
    </row>
    <row r="335" spans="1:11" x14ac:dyDescent="0.25">
      <c r="A335" s="39">
        <v>43252</v>
      </c>
      <c r="B335" s="15" t="s">
        <v>45</v>
      </c>
      <c r="C335" s="13">
        <v>1.25</v>
      </c>
      <c r="D335" s="41"/>
      <c r="E335" s="9"/>
      <c r="F335" s="15"/>
      <c r="G335" s="13">
        <f>IF(ISBLANK(Table1[[#This Row],[EARNED]]),"",Table1[[#This Row],[EARNED]])</f>
        <v>1.25</v>
      </c>
      <c r="H335" s="41">
        <v>1</v>
      </c>
      <c r="I335" s="9"/>
      <c r="J335" s="12"/>
      <c r="K335" s="48" t="s">
        <v>254</v>
      </c>
    </row>
    <row r="336" spans="1:11" x14ac:dyDescent="0.25">
      <c r="A336" s="39"/>
      <c r="B336" s="15" t="s">
        <v>47</v>
      </c>
      <c r="C336" s="13"/>
      <c r="D336" s="41"/>
      <c r="E336" s="9"/>
      <c r="F336" s="15"/>
      <c r="G336" s="13" t="str">
        <f>IF(ISBLANK(Table1[[#This Row],[EARNED]]),"",Table1[[#This Row],[EARNED]])</f>
        <v/>
      </c>
      <c r="H336" s="41"/>
      <c r="I336" s="9"/>
      <c r="J336" s="12"/>
      <c r="K336" s="48" t="s">
        <v>255</v>
      </c>
    </row>
    <row r="337" spans="1:11" x14ac:dyDescent="0.25">
      <c r="A337" s="39">
        <v>43282</v>
      </c>
      <c r="B337" s="20" t="s">
        <v>45</v>
      </c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>
        <v>1</v>
      </c>
      <c r="I337" s="9"/>
      <c r="J337" s="11"/>
      <c r="K337" s="47" t="s">
        <v>256</v>
      </c>
    </row>
    <row r="338" spans="1:11" x14ac:dyDescent="0.25">
      <c r="A338" s="39">
        <v>43313</v>
      </c>
      <c r="B338" s="20" t="s">
        <v>48</v>
      </c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>
        <v>2</v>
      </c>
      <c r="I338" s="9"/>
      <c r="J338" s="11"/>
      <c r="K338" s="20" t="s">
        <v>257</v>
      </c>
    </row>
    <row r="339" spans="1:11" x14ac:dyDescent="0.25">
      <c r="A339" s="39"/>
      <c r="B339" s="20" t="s">
        <v>47</v>
      </c>
      <c r="C339" s="13"/>
      <c r="D339" s="38"/>
      <c r="E339" s="9"/>
      <c r="F339" s="20"/>
      <c r="G339" s="13" t="str">
        <f>IF(ISBLANK(Table1[[#This Row],[EARNED]]),"",Table1[[#This Row],[EARNED]])</f>
        <v/>
      </c>
      <c r="H339" s="38"/>
      <c r="I339" s="9"/>
      <c r="J339" s="11"/>
      <c r="K339" s="20" t="s">
        <v>258</v>
      </c>
    </row>
    <row r="340" spans="1:11" x14ac:dyDescent="0.25">
      <c r="A340" s="39">
        <v>43344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39">
        <v>43374</v>
      </c>
      <c r="B341" s="20" t="s">
        <v>45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7">
        <v>43444</v>
      </c>
    </row>
    <row r="342" spans="1:11" x14ac:dyDescent="0.25">
      <c r="A342" s="39">
        <v>43405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43435</v>
      </c>
      <c r="B343" s="20" t="s">
        <v>48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2</v>
      </c>
      <c r="I343" s="9"/>
      <c r="J343" s="11"/>
      <c r="K343" s="20" t="s">
        <v>259</v>
      </c>
    </row>
    <row r="344" spans="1:11" x14ac:dyDescent="0.25">
      <c r="A344" s="39"/>
      <c r="B344" s="20" t="s">
        <v>50</v>
      </c>
      <c r="C344" s="13"/>
      <c r="D344" s="38">
        <v>5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/>
    </row>
    <row r="345" spans="1:11" x14ac:dyDescent="0.25">
      <c r="A345" s="46" t="s">
        <v>49</v>
      </c>
      <c r="B345" s="20"/>
      <c r="C345" s="13"/>
      <c r="D345" s="38"/>
      <c r="E345" s="9"/>
      <c r="F345" s="20"/>
      <c r="G345" s="13"/>
      <c r="H345" s="38"/>
      <c r="I345" s="9"/>
      <c r="J345" s="11"/>
      <c r="K345" s="20"/>
    </row>
    <row r="346" spans="1:11" x14ac:dyDescent="0.25">
      <c r="A346" s="39">
        <v>43466</v>
      </c>
      <c r="B346" s="20" t="s">
        <v>51</v>
      </c>
      <c r="C346" s="13">
        <v>1.25</v>
      </c>
      <c r="D346" s="38">
        <v>5</v>
      </c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263</v>
      </c>
    </row>
    <row r="347" spans="1:11" x14ac:dyDescent="0.25">
      <c r="A347" s="39"/>
      <c r="B347" s="20" t="s">
        <v>52</v>
      </c>
      <c r="C347" s="13"/>
      <c r="D347" s="38">
        <v>4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 t="s">
        <v>262</v>
      </c>
    </row>
    <row r="348" spans="1:11" x14ac:dyDescent="0.25">
      <c r="A348" s="39"/>
      <c r="B348" s="20" t="s">
        <v>53</v>
      </c>
      <c r="C348" s="13"/>
      <c r="D348" s="38">
        <v>6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 t="s">
        <v>261</v>
      </c>
    </row>
    <row r="349" spans="1:11" x14ac:dyDescent="0.25">
      <c r="A349" s="39">
        <v>43497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43525</v>
      </c>
      <c r="B350" s="20" t="s">
        <v>48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260</v>
      </c>
    </row>
    <row r="351" spans="1:11" x14ac:dyDescent="0.25">
      <c r="A351" s="39">
        <v>43556</v>
      </c>
      <c r="B351" s="20" t="s">
        <v>48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>
        <v>2</v>
      </c>
      <c r="I351" s="9"/>
      <c r="J351" s="11"/>
      <c r="K351" s="20" t="s">
        <v>264</v>
      </c>
    </row>
    <row r="352" spans="1:11" x14ac:dyDescent="0.25">
      <c r="A352" s="39">
        <v>43586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43617</v>
      </c>
      <c r="B353" s="20" t="s">
        <v>45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47">
        <v>43622</v>
      </c>
    </row>
    <row r="354" spans="1:11" x14ac:dyDescent="0.25">
      <c r="A354" s="39"/>
      <c r="B354" s="20" t="s">
        <v>47</v>
      </c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47" t="s">
        <v>265</v>
      </c>
    </row>
    <row r="355" spans="1:11" x14ac:dyDescent="0.25">
      <c r="A355" s="39"/>
      <c r="B355" s="20" t="s">
        <v>47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47" t="s">
        <v>266</v>
      </c>
    </row>
    <row r="356" spans="1:11" x14ac:dyDescent="0.25">
      <c r="A356" s="39">
        <v>43647</v>
      </c>
      <c r="B356" s="20" t="s">
        <v>45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1</v>
      </c>
      <c r="I356" s="9"/>
      <c r="J356" s="11"/>
      <c r="K356" s="47" t="s">
        <v>267</v>
      </c>
    </row>
    <row r="357" spans="1:11" x14ac:dyDescent="0.25">
      <c r="A357" s="39">
        <v>43678</v>
      </c>
      <c r="B357" s="20" t="s">
        <v>48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2</v>
      </c>
      <c r="I357" s="9"/>
      <c r="J357" s="11"/>
      <c r="K357" s="20" t="s">
        <v>268</v>
      </c>
    </row>
    <row r="358" spans="1:11" x14ac:dyDescent="0.25">
      <c r="A358" s="39">
        <v>43709</v>
      </c>
      <c r="B358" s="20" t="s">
        <v>45</v>
      </c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>
        <v>1</v>
      </c>
      <c r="I358" s="9"/>
      <c r="J358" s="11"/>
      <c r="K358" s="47">
        <v>43778</v>
      </c>
    </row>
    <row r="359" spans="1:11" x14ac:dyDescent="0.25">
      <c r="A359" s="39"/>
      <c r="B359" s="20" t="s">
        <v>45</v>
      </c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>
        <v>1</v>
      </c>
      <c r="I359" s="9"/>
      <c r="J359" s="11"/>
      <c r="K359" s="47" t="s">
        <v>269</v>
      </c>
    </row>
    <row r="360" spans="1:11" x14ac:dyDescent="0.25">
      <c r="A360" s="39">
        <v>43739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1</v>
      </c>
      <c r="I360" s="9"/>
      <c r="J360" s="11"/>
      <c r="K360" s="47" t="s">
        <v>270</v>
      </c>
    </row>
    <row r="361" spans="1:11" x14ac:dyDescent="0.25">
      <c r="A361" s="39"/>
      <c r="B361" s="20" t="s">
        <v>45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>
        <v>1</v>
      </c>
      <c r="I361" s="9"/>
      <c r="J361" s="11"/>
      <c r="K361" s="47" t="s">
        <v>271</v>
      </c>
    </row>
    <row r="362" spans="1:11" x14ac:dyDescent="0.25">
      <c r="A362" s="39">
        <v>43770</v>
      </c>
      <c r="B362" s="20" t="s">
        <v>48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>
        <v>2</v>
      </c>
      <c r="I362" s="9"/>
      <c r="J362" s="11"/>
      <c r="K362" s="20" t="s">
        <v>272</v>
      </c>
    </row>
    <row r="363" spans="1:11" x14ac:dyDescent="0.25">
      <c r="A363" s="39">
        <v>43800</v>
      </c>
      <c r="B363" s="20" t="s">
        <v>52</v>
      </c>
      <c r="C363" s="13">
        <v>1.25</v>
      </c>
      <c r="D363" s="38">
        <v>4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 t="s">
        <v>273</v>
      </c>
    </row>
    <row r="364" spans="1:11" x14ac:dyDescent="0.25">
      <c r="A364" s="46" t="s">
        <v>54</v>
      </c>
      <c r="B364" s="20"/>
      <c r="C364" s="13"/>
      <c r="D364" s="38"/>
      <c r="E364" s="9"/>
      <c r="F364" s="20"/>
      <c r="G364" s="13"/>
      <c r="H364" s="38"/>
      <c r="I364" s="9"/>
      <c r="J364" s="11"/>
      <c r="K364" s="20"/>
    </row>
    <row r="365" spans="1:11" x14ac:dyDescent="0.25">
      <c r="A365" s="39">
        <v>43831</v>
      </c>
      <c r="B365" s="20" t="s">
        <v>299</v>
      </c>
      <c r="C365" s="13">
        <v>1.25</v>
      </c>
      <c r="D365" s="38">
        <v>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52" t="s">
        <v>274</v>
      </c>
    </row>
    <row r="366" spans="1:11" x14ac:dyDescent="0.25">
      <c r="A366" s="39"/>
      <c r="B366" s="20" t="s">
        <v>46</v>
      </c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>
        <v>3</v>
      </c>
      <c r="I366" s="9"/>
      <c r="J366" s="11"/>
      <c r="K366" s="20" t="s">
        <v>275</v>
      </c>
    </row>
    <row r="367" spans="1:11" x14ac:dyDescent="0.25">
      <c r="A367" s="39">
        <v>43862</v>
      </c>
      <c r="B367" s="20" t="s">
        <v>45</v>
      </c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>
        <v>1</v>
      </c>
      <c r="I367" s="9"/>
      <c r="J367" s="11"/>
      <c r="K367" s="20" t="s">
        <v>276</v>
      </c>
    </row>
    <row r="368" spans="1:11" x14ac:dyDescent="0.25">
      <c r="A368" s="39">
        <v>43891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39">
        <v>43922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43952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43983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44013</v>
      </c>
      <c r="B372" s="20" t="s">
        <v>47</v>
      </c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47" t="s">
        <v>277</v>
      </c>
    </row>
    <row r="373" spans="1:11" x14ac:dyDescent="0.25">
      <c r="A373" s="39"/>
      <c r="B373" s="20" t="s">
        <v>45</v>
      </c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>
        <v>1</v>
      </c>
      <c r="I373" s="9"/>
      <c r="J373" s="11"/>
      <c r="K373" s="47" t="s">
        <v>278</v>
      </c>
    </row>
    <row r="374" spans="1:11" x14ac:dyDescent="0.25">
      <c r="A374" s="39">
        <v>44044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44075</v>
      </c>
      <c r="B375" s="20" t="s">
        <v>45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1</v>
      </c>
      <c r="I375" s="9"/>
      <c r="J375" s="11"/>
      <c r="K375" s="47">
        <v>43839</v>
      </c>
    </row>
    <row r="376" spans="1:11" x14ac:dyDescent="0.25">
      <c r="A376" s="39">
        <v>44105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44136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v>44166</v>
      </c>
      <c r="B378" s="20" t="s">
        <v>47</v>
      </c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47" t="s">
        <v>279</v>
      </c>
    </row>
    <row r="379" spans="1:11" x14ac:dyDescent="0.25">
      <c r="A379" s="39"/>
      <c r="B379" s="20" t="s">
        <v>51</v>
      </c>
      <c r="C379" s="13"/>
      <c r="D379" s="38">
        <v>5</v>
      </c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47" t="s">
        <v>280</v>
      </c>
    </row>
    <row r="380" spans="1:11" x14ac:dyDescent="0.25">
      <c r="A380" s="46" t="s">
        <v>55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>
        <v>44197</v>
      </c>
      <c r="B381" s="20" t="s">
        <v>45</v>
      </c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>
        <v>1</v>
      </c>
      <c r="I381" s="9"/>
      <c r="J381" s="11"/>
      <c r="K381" s="47" t="s">
        <v>281</v>
      </c>
    </row>
    <row r="382" spans="1:11" x14ac:dyDescent="0.25">
      <c r="A382" s="39">
        <v>44228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44256</v>
      </c>
      <c r="B383" s="20" t="s">
        <v>45</v>
      </c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>
        <v>1</v>
      </c>
      <c r="I383" s="9"/>
      <c r="J383" s="11"/>
      <c r="K383" s="47">
        <v>44472</v>
      </c>
    </row>
    <row r="384" spans="1:11" x14ac:dyDescent="0.25">
      <c r="A384" s="39">
        <v>44287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v>44317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44348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 t="s">
        <v>282</v>
      </c>
    </row>
    <row r="387" spans="1:11" x14ac:dyDescent="0.25">
      <c r="A387" s="39"/>
      <c r="B387" s="20" t="s">
        <v>47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47" t="s">
        <v>283</v>
      </c>
    </row>
    <row r="388" spans="1:11" x14ac:dyDescent="0.25">
      <c r="A388" s="39">
        <v>44378</v>
      </c>
      <c r="B388" s="20" t="s">
        <v>48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>
        <v>2</v>
      </c>
      <c r="I388" s="9"/>
      <c r="J388" s="11"/>
      <c r="K388" s="20" t="s">
        <v>284</v>
      </c>
    </row>
    <row r="389" spans="1:11" x14ac:dyDescent="0.25">
      <c r="A389" s="39">
        <v>44409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44440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44470</v>
      </c>
      <c r="B391" s="20" t="s">
        <v>45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>
        <v>1</v>
      </c>
      <c r="I391" s="9"/>
      <c r="J391" s="11"/>
      <c r="K391" s="47">
        <v>44238</v>
      </c>
    </row>
    <row r="392" spans="1:11" x14ac:dyDescent="0.25">
      <c r="A392" s="39">
        <v>44501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44531</v>
      </c>
      <c r="B393" s="20" t="s">
        <v>51</v>
      </c>
      <c r="C393" s="13">
        <v>1.25</v>
      </c>
      <c r="D393" s="38">
        <v>5</v>
      </c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 t="s">
        <v>285</v>
      </c>
    </row>
    <row r="394" spans="1:11" x14ac:dyDescent="0.25">
      <c r="A394" s="46" t="s">
        <v>56</v>
      </c>
      <c r="B394" s="20"/>
      <c r="C394" s="13"/>
      <c r="D394" s="38"/>
      <c r="E394" s="9"/>
      <c r="F394" s="20"/>
      <c r="G394" s="13"/>
      <c r="H394" s="38"/>
      <c r="I394" s="9"/>
      <c r="J394" s="11"/>
      <c r="K394" s="20"/>
    </row>
    <row r="395" spans="1:11" x14ac:dyDescent="0.25">
      <c r="A395" s="39">
        <v>44562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44593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v>44621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v>44652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47" t="s">
        <v>286</v>
      </c>
    </row>
    <row r="399" spans="1:11" x14ac:dyDescent="0.25">
      <c r="A399" s="39">
        <v>44682</v>
      </c>
      <c r="B399" s="20" t="s">
        <v>47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47" t="s">
        <v>287</v>
      </c>
    </row>
    <row r="400" spans="1:11" x14ac:dyDescent="0.25">
      <c r="A400" s="39"/>
      <c r="B400" s="20" t="s">
        <v>47</v>
      </c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47" t="s">
        <v>288</v>
      </c>
    </row>
    <row r="401" spans="1:11" x14ac:dyDescent="0.25">
      <c r="A401" s="39">
        <v>44713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39">
        <v>44743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25">
      <c r="A403" s="39">
        <v>44774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25">
      <c r="A404" s="39">
        <v>44805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v>44835</v>
      </c>
      <c r="B405" s="20" t="s">
        <v>301</v>
      </c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 t="s">
        <v>304</v>
      </c>
    </row>
    <row r="406" spans="1:11" x14ac:dyDescent="0.25">
      <c r="A406" s="39"/>
      <c r="B406" s="20" t="s">
        <v>45</v>
      </c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>
        <v>1</v>
      </c>
      <c r="I406" s="9"/>
      <c r="J406" s="11"/>
      <c r="K406" s="47">
        <v>44848</v>
      </c>
    </row>
    <row r="407" spans="1:11" x14ac:dyDescent="0.25">
      <c r="A407" s="39"/>
      <c r="B407" s="20" t="s">
        <v>45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>
        <v>1</v>
      </c>
      <c r="I407" s="9"/>
      <c r="J407" s="11"/>
      <c r="K407" s="47">
        <v>44860</v>
      </c>
    </row>
    <row r="408" spans="1:11" x14ac:dyDescent="0.25">
      <c r="A408" s="39">
        <v>44866</v>
      </c>
      <c r="B408" s="20" t="s">
        <v>302</v>
      </c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47">
        <v>44893</v>
      </c>
    </row>
    <row r="409" spans="1:11" x14ac:dyDescent="0.25">
      <c r="A409" s="39">
        <v>44896</v>
      </c>
      <c r="B409" s="20" t="s">
        <v>50</v>
      </c>
      <c r="C409" s="13">
        <v>1.25</v>
      </c>
      <c r="D409" s="38">
        <v>5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 t="s">
        <v>305</v>
      </c>
    </row>
    <row r="410" spans="1:11" x14ac:dyDescent="0.25">
      <c r="A410" s="46" t="s">
        <v>57</v>
      </c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25">
      <c r="A411" s="39">
        <v>44927</v>
      </c>
      <c r="B411" s="20" t="s">
        <v>303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47">
        <v>44945</v>
      </c>
    </row>
    <row r="412" spans="1:11" x14ac:dyDescent="0.25">
      <c r="A412" s="39"/>
      <c r="B412" s="20" t="s">
        <v>45</v>
      </c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>
        <v>1</v>
      </c>
      <c r="I412" s="9"/>
      <c r="J412" s="11"/>
      <c r="K412" s="47">
        <v>44956</v>
      </c>
    </row>
    <row r="413" spans="1:11" x14ac:dyDescent="0.25">
      <c r="A413" s="39">
        <v>44958</v>
      </c>
      <c r="B413" s="20" t="s">
        <v>48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2</v>
      </c>
      <c r="I413" s="9"/>
      <c r="J413" s="11"/>
      <c r="K413" s="20" t="s">
        <v>306</v>
      </c>
    </row>
    <row r="414" spans="1:11" x14ac:dyDescent="0.25">
      <c r="A414" s="39"/>
      <c r="B414" s="20" t="s">
        <v>48</v>
      </c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>
        <v>2</v>
      </c>
      <c r="I414" s="9"/>
      <c r="J414" s="11"/>
      <c r="K414" s="20" t="s">
        <v>307</v>
      </c>
    </row>
    <row r="415" spans="1:11" x14ac:dyDescent="0.25">
      <c r="A415" s="39">
        <v>44986</v>
      </c>
      <c r="B415" s="20" t="s">
        <v>46</v>
      </c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>
        <v>3</v>
      </c>
      <c r="I415" s="9"/>
      <c r="J415" s="11"/>
      <c r="K415" s="20" t="s">
        <v>308</v>
      </c>
    </row>
    <row r="416" spans="1:11" x14ac:dyDescent="0.25">
      <c r="A416" s="39">
        <v>45017</v>
      </c>
      <c r="B416" s="20" t="s">
        <v>46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>
        <v>3</v>
      </c>
      <c r="I416" s="9"/>
      <c r="J416" s="11"/>
      <c r="K416" s="20" t="s">
        <v>309</v>
      </c>
    </row>
    <row r="417" spans="1:11" x14ac:dyDescent="0.25">
      <c r="A417" s="39">
        <v>45047</v>
      </c>
      <c r="B417" s="20" t="s">
        <v>48</v>
      </c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>
        <v>2</v>
      </c>
      <c r="I417" s="9"/>
      <c r="J417" s="11"/>
      <c r="K417" s="20" t="s">
        <v>310</v>
      </c>
    </row>
    <row r="418" spans="1:11" x14ac:dyDescent="0.25">
      <c r="A418" s="39">
        <v>45078</v>
      </c>
      <c r="B418" s="20" t="s">
        <v>45</v>
      </c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>
        <v>1</v>
      </c>
      <c r="I418" s="9"/>
      <c r="J418" s="11"/>
      <c r="K418" s="47">
        <v>45077</v>
      </c>
    </row>
    <row r="419" spans="1:11" x14ac:dyDescent="0.25">
      <c r="A419" s="39"/>
      <c r="B419" s="20" t="s">
        <v>48</v>
      </c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>
        <v>2</v>
      </c>
      <c r="I419" s="9"/>
      <c r="J419" s="11"/>
      <c r="K419" s="47" t="s">
        <v>311</v>
      </c>
    </row>
    <row r="420" spans="1:11" x14ac:dyDescent="0.25">
      <c r="A420" s="39"/>
      <c r="B420" s="20" t="s">
        <v>47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47">
        <v>45112</v>
      </c>
    </row>
    <row r="421" spans="1:11" x14ac:dyDescent="0.25">
      <c r="A421" s="39">
        <v>45108</v>
      </c>
      <c r="B421" s="20" t="s">
        <v>59</v>
      </c>
      <c r="C421" s="13"/>
      <c r="D421" s="38">
        <v>2</v>
      </c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47">
        <v>45110</v>
      </c>
    </row>
    <row r="422" spans="1:11" x14ac:dyDescent="0.25">
      <c r="A422" s="39">
        <v>45139</v>
      </c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25">
      <c r="A423" s="39">
        <v>45170</v>
      </c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39">
        <v>45200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>
        <v>45231</v>
      </c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25">
      <c r="A426" s="39">
        <v>45261</v>
      </c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45292</v>
      </c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25">
      <c r="A428" s="39">
        <v>45323</v>
      </c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45352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>
        <v>45383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>
        <v>45413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45444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>
        <v>45474</v>
      </c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39">
        <v>45505</v>
      </c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45536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>
        <v>45566</v>
      </c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>
        <v>45597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45627</v>
      </c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>
        <v>45658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>
        <v>45689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>
        <v>45717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45748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>
        <v>45778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>
        <v>45809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>
        <v>45839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45870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>
        <v>45901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>
        <v>45931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>
        <v>45962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45992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46023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46054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>
        <v>46082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>
        <v>46113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>
        <v>46143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46174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>
        <v>46204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>
        <v>46235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39">
        <v>46266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46296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25">
      <c r="A461" s="39">
        <v>46327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25">
      <c r="A462" s="39">
        <v>46357</v>
      </c>
      <c r="B462" s="20"/>
      <c r="C462" s="13"/>
      <c r="D462" s="38"/>
      <c r="E462" s="9"/>
      <c r="F462" s="15"/>
      <c r="G462" s="40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46388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46419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39">
        <v>46447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46478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39">
        <v>46508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39"/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41"/>
      <c r="I468" s="9"/>
      <c r="J468" s="12"/>
      <c r="K4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26</v>
      </c>
      <c r="G3" s="43">
        <f>SUMIFS(F7:F14,E7:E14,E3)+SUMIFS(D7:D66,C7:C66,F3)+D3</f>
        <v>5.4000000000000013E-2</v>
      </c>
      <c r="J3" s="45">
        <v>24</v>
      </c>
      <c r="K3" s="34">
        <f>J4-1</f>
        <v>23</v>
      </c>
      <c r="L3" s="43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2023-07-10T06:41:35Z</dcterms:modified>
</cp:coreProperties>
</file>