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6" i="1"/>
  <c r="G91" i="1"/>
  <c r="G84" i="1"/>
  <c r="G55" i="1"/>
  <c r="G41" i="1"/>
  <c r="G50" i="1"/>
  <c r="G64" i="1"/>
  <c r="G77" i="1"/>
  <c r="G92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3" i="1"/>
  <c r="G94" i="1"/>
  <c r="G95" i="1"/>
  <c r="G96" i="1"/>
  <c r="G97" i="1"/>
  <c r="G98" i="1"/>
  <c r="G99" i="1"/>
  <c r="G100" i="1"/>
  <c r="G101" i="1"/>
  <c r="G102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<sst xmlns="http://schemas.openxmlformats.org/spreadsheetml/2006/main" count="115" uniqueCount="79">
  <si>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</si>
  <si>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</si>
  <si>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</si>
  <si>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</si>
  <si>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</si>
  <si>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</si>
  <si>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</si>
  <si>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</si>
  <si>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</si>
  <si>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</si>
  <si>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</si>
  <si>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</si>
  <si>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</si>
  <si>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</si>
  <si>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</si>
  <si>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</si>
  <si>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</si>
  <si>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</si>
  <si>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</si>
  <si>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</si>
  <si>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</si>
  <si>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</si>
  <si>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</si>
  <si>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</si>
  <si>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</si>
  <si>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</si>
  <si>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</si>
  <si>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</si>
  <si>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</si>
  <si>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</si>
  <si>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</si>
  <si>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</si>
  <si>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</si>
  <si>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</si>
  <si>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</si>
  <si>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</si>
  <si>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</si>
  <si>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</si>
  <si>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</si>
  <si>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</si>
  <si>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</si>
  <si>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</si>
  <si>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PEÑERO, ILIBETH</t>
  </si>
  <si>
    <t>2016</t>
  </si>
  <si>
    <t>2017</t>
  </si>
  <si>
    <t>2018</t>
  </si>
  <si>
    <t>2022</t>
  </si>
  <si>
    <t>2021</t>
  </si>
  <si>
    <t>2020</t>
  </si>
  <si>
    <t>2019</t>
  </si>
  <si>
    <t>FL(5-0-0)</t>
  </si>
  <si>
    <t>SL(3-0-0)</t>
  </si>
  <si>
    <t>1/3-2/2</t>
  </si>
  <si>
    <t>VL(3-0-0)</t>
  </si>
  <si>
    <t>SP(2-0-0)</t>
  </si>
  <si>
    <t>VL(1-0-0)</t>
  </si>
  <si>
    <t>4/13,26,27</t>
  </si>
  <si>
    <t>PARENTAL O. 5/15,16</t>
  </si>
  <si>
    <t>SL(1-0-0)</t>
  </si>
  <si>
    <t>VL(2-0-0)</t>
  </si>
  <si>
    <t>4/4,5</t>
  </si>
  <si>
    <t>SP(3-0-0)</t>
  </si>
  <si>
    <t>MONITORING L.7/3,8,9</t>
  </si>
  <si>
    <t>10/17,18,21</t>
  </si>
  <si>
    <t>SP(1-0-0)</t>
  </si>
  <si>
    <t>6/8,9,10</t>
  </si>
  <si>
    <t>PARENTAL 7/19</t>
  </si>
  <si>
    <t>12/ 9,10</t>
  </si>
  <si>
    <t>12/ 27,28</t>
  </si>
  <si>
    <t>6/7,8,9</t>
  </si>
  <si>
    <t>8/15,17</t>
  </si>
  <si>
    <t>CSWDO</t>
  </si>
  <si>
    <t>PERMANENT</t>
  </si>
  <si>
    <t>2023</t>
  </si>
  <si>
    <t>12/15,16/2023</t>
  </si>
  <si>
    <t>SL(2-0-0)</t>
  </si>
  <si>
    <t>10/10,11/2022</t>
  </si>
  <si>
    <t>9/28-30/2022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</si>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</sst>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2"/>
  <sheetViews>
    <sheetView tabSelected="1" zoomScaleNormal="100" workbookViewId="0">
      <pane ySplit="3690" topLeftCell="A101" activePane="bottomLeft"/>
      <selection activeCell="B4" sqref="B4:C4"/>
      <selection pane="bottomLeft" activeCell="J113" sqref="J1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72</v>
      </c>
      <c r="C4" s="51"/>
      <c r="D4" s="22" t="s">
        <v>12</v>
      </c>
      <c r="F4" s="56" t="s">
        <v>71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42887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43070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43101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52</v>
      </c>
    </row>
    <row r="38" spans="1:11" x14ac:dyDescent="0.25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43191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56</v>
      </c>
    </row>
    <row r="41" spans="1:11" x14ac:dyDescent="0.25">
      <c r="A41" s="40"/>
      <c r="B41" s="20" t="s">
        <v>54</v>
      </c>
      <c r="C41" s="13"/>
      <c r="D41" s="39"/>
      <c r="E41" s="34" t="s">
        <v>32</v>
      </c>
      <c r="F41" s="20"/>
      <c r="G41" s="13" t="str">
        <f>IF(ISBLANK(Table1[[#This Row],[EARNED]]),"",Table1[[#This Row],[EARNED]])</f>
        <v/>
      </c>
      <c r="H41" s="39"/>
      <c r="I41" s="34" t="s">
        <v>32</v>
      </c>
      <c r="J41" s="11"/>
      <c r="K41" s="20" t="s">
        <v>57</v>
      </c>
    </row>
    <row r="42" spans="1:11" x14ac:dyDescent="0.25">
      <c r="A42" s="40">
        <v>43221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43282</v>
      </c>
      <c r="B44" s="20" t="s">
        <v>51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43294</v>
      </c>
    </row>
    <row r="45" spans="1:11" x14ac:dyDescent="0.25">
      <c r="A45" s="40">
        <v>43313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43336</v>
      </c>
    </row>
    <row r="46" spans="1:11" x14ac:dyDescent="0.25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43405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43417</v>
      </c>
    </row>
    <row r="49" spans="1:11" x14ac:dyDescent="0.25">
      <c r="A49" s="40">
        <v>43435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49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43556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43567</v>
      </c>
    </row>
    <row r="55" spans="1:11" x14ac:dyDescent="0.25">
      <c r="A55" s="40"/>
      <c r="B55" s="20" t="s">
        <v>59</v>
      </c>
      <c r="C55" s="13"/>
      <c r="D55" s="39">
        <v>2</v>
      </c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 t="s">
        <v>60</v>
      </c>
    </row>
    <row r="56" spans="1:11" x14ac:dyDescent="0.25">
      <c r="A56" s="40">
        <v>43586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43647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62</v>
      </c>
    </row>
    <row r="59" spans="1:11" x14ac:dyDescent="0.25">
      <c r="A59" s="40"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43709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43739</v>
      </c>
      <c r="B61" s="20" t="s">
        <v>51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3</v>
      </c>
      <c r="I61" s="9"/>
      <c r="J61" s="11"/>
      <c r="K61" s="20" t="s">
        <v>63</v>
      </c>
    </row>
    <row r="62" spans="1:11" x14ac:dyDescent="0.25">
      <c r="A62" s="40">
        <v>43770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43800</v>
      </c>
      <c r="B63" s="20" t="s">
        <v>55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43828</v>
      </c>
    </row>
    <row r="64" spans="1:11" x14ac:dyDescent="0.25">
      <c r="A64" s="48" t="s">
        <v>48</v>
      </c>
      <c r="B64" s="20"/>
      <c r="C64" s="13"/>
      <c r="D64" s="39"/>
      <c r="E64" s="34" t="s">
        <v>32</v>
      </c>
      <c r="F64" s="20"/>
      <c r="G64" s="13" t="str">
        <f>IF(ISBLANK(Table1[[#This Row],[EARNED]]),"",Table1[[#This Row],[EARNED]])</f>
        <v/>
      </c>
      <c r="H64" s="39"/>
      <c r="I64" s="34" t="s">
        <v>32</v>
      </c>
      <c r="J64" s="11"/>
      <c r="K64" s="20"/>
    </row>
    <row r="65" spans="1:11" x14ac:dyDescent="0.25">
      <c r="A65" s="40">
        <v>43831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43862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43891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43922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43952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43983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44013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44044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44075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44105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44136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44166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44197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44228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44256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44287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44317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44348</v>
      </c>
      <c r="B83" s="20" t="s">
        <v>53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65</v>
      </c>
    </row>
    <row r="84" spans="1:11" x14ac:dyDescent="0.25">
      <c r="A84" s="40"/>
      <c r="B84" s="20" t="s">
        <v>64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66</v>
      </c>
    </row>
    <row r="85" spans="1:11" x14ac:dyDescent="0.25">
      <c r="A85" s="40">
        <v>44378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44409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44440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44470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44501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44531</v>
      </c>
      <c r="B90" s="20" t="s">
        <v>59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67</v>
      </c>
    </row>
    <row r="91" spans="1:11" x14ac:dyDescent="0.25">
      <c r="A91" s="40"/>
      <c r="B91" s="20" t="s">
        <v>59</v>
      </c>
      <c r="C91" s="13"/>
      <c r="D91" s="39">
        <v>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68</v>
      </c>
    </row>
    <row r="92" spans="1:11" x14ac:dyDescent="0.25">
      <c r="A92" s="48" t="s">
        <v>46</v>
      </c>
      <c r="B92" s="20"/>
      <c r="C92" s="13"/>
      <c r="D92" s="39"/>
      <c r="E92" s="34" t="s">
        <v>32</v>
      </c>
      <c r="F92" s="20"/>
      <c r="G92" s="13" t="str">
        <f>IF(ISBLANK(Table1[[#This Row],[EARNED]]),"",Table1[[#This Row],[EARNED]])</f>
        <v/>
      </c>
      <c r="H92" s="39"/>
      <c r="I92" s="34" t="s">
        <v>32</v>
      </c>
      <c r="J92" s="11"/>
      <c r="K92" s="20"/>
    </row>
    <row r="93" spans="1:11" x14ac:dyDescent="0.25">
      <c r="A93" s="40">
        <v>44562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44593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44621</v>
      </c>
      <c r="B95" s="20" t="s">
        <v>58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44644</v>
      </c>
    </row>
    <row r="96" spans="1:11" x14ac:dyDescent="0.25">
      <c r="A96" s="40">
        <v>44652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44682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44713</v>
      </c>
      <c r="B98" s="20" t="s">
        <v>53</v>
      </c>
      <c r="C98" s="13">
        <v>1.25</v>
      </c>
      <c r="D98" s="39">
        <v>3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69</v>
      </c>
    </row>
    <row r="99" spans="1:11" x14ac:dyDescent="0.25">
      <c r="A99" s="40">
        <v>44743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44774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70</v>
      </c>
    </row>
    <row r="101" spans="1:11" x14ac:dyDescent="0.25">
      <c r="A101" s="40">
        <v>44805</v>
      </c>
      <c r="B101" s="20" t="s">
        <v>51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3</v>
      </c>
      <c r="I101" s="9"/>
      <c r="J101" s="11"/>
      <c r="K101" s="20" t="s">
        <v>77</v>
      </c>
    </row>
    <row r="102" spans="1:11" x14ac:dyDescent="0.25">
      <c r="A102" s="40">
        <v>44835</v>
      </c>
      <c r="B102" s="20" t="s">
        <v>75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76</v>
      </c>
    </row>
    <row r="103" spans="1:11" x14ac:dyDescent="0.25">
      <c r="A103" s="40"/>
      <c r="B103" s="20" t="s">
        <v>55</v>
      </c>
      <c r="C103" s="13"/>
      <c r="D103" s="39">
        <v>1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9">
        <v>44858</v>
      </c>
    </row>
    <row r="104" spans="1:11" x14ac:dyDescent="0.25">
      <c r="A104" s="40"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44896</v>
      </c>
      <c r="B105" s="20" t="s">
        <v>59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74</v>
      </c>
    </row>
    <row r="106" spans="1:11" x14ac:dyDescent="0.25">
      <c r="A106" s="48" t="s">
        <v>73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44927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44958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44986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45017</v>
      </c>
      <c r="B110" s="20" t="s">
        <v>58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45029</v>
      </c>
    </row>
    <row r="111" spans="1:11" x14ac:dyDescent="0.25">
      <c r="A111" s="40">
        <v>45047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45078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45108</v>
      </c>
      <c r="B113" s="20" t="s">
        <v>59</v>
      </c>
      <c r="C113" s="13"/>
      <c r="D113" s="39">
        <v>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45121</v>
      </c>
    </row>
    <row r="114" spans="1:11" x14ac:dyDescent="0.25">
      <c r="A114" s="40"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44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9">
        <f>SUM(Sheet1!E9,Sheet1!I9)</f>
        <v>159.5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2023-07-10T08:30:34Z</dcterms:modified>
</cp:coreProperties>
</file>