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7" i="1" l="1"/>
  <c r="G338" i="1"/>
  <c r="G341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01" i="1"/>
  <c r="G326" i="1"/>
  <c r="G327" i="1"/>
  <c r="G328" i="1"/>
  <c r="G329" i="1"/>
  <c r="G330" i="1"/>
  <c r="G331" i="1"/>
  <c r="G332" i="1"/>
  <c r="G333" i="1"/>
  <c r="G334" i="1"/>
  <c r="G335" i="1"/>
  <c r="G336" i="1"/>
  <c r="G339" i="1"/>
  <c r="G340" i="1"/>
  <c r="G342" i="1"/>
  <c r="G293" i="1"/>
  <c r="G280" i="1" l="1"/>
  <c r="G281" i="1"/>
  <c r="G282" i="1"/>
  <c r="G278" i="1"/>
  <c r="G276" i="1"/>
  <c r="G271" i="1"/>
  <c r="G272" i="1"/>
  <c r="G269" i="1"/>
  <c r="G263" i="1"/>
  <c r="G259" i="1"/>
  <c r="G260" i="1"/>
  <c r="G250" i="1"/>
  <c r="G246" i="1"/>
  <c r="G242" i="1"/>
  <c r="G238" i="1"/>
  <c r="G230" i="1"/>
  <c r="G226" i="1"/>
  <c r="G224" i="1"/>
  <c r="G225" i="1"/>
  <c r="G221" i="1"/>
  <c r="G219" i="1"/>
  <c r="G217" i="1"/>
  <c r="G215" i="1"/>
  <c r="G212" i="1"/>
  <c r="G208" i="1"/>
  <c r="G201" i="1"/>
  <c r="G199" i="1"/>
  <c r="G197" i="1"/>
  <c r="G192" i="1"/>
  <c r="G193" i="1"/>
  <c r="G186" i="1"/>
  <c r="G182" i="1"/>
  <c r="G180" i="1"/>
  <c r="G177" i="1"/>
  <c r="G167" i="1"/>
  <c r="G165" i="1"/>
  <c r="G155" i="1"/>
  <c r="G153" i="1"/>
  <c r="G148" i="1"/>
  <c r="G136" i="1" l="1"/>
  <c r="G137" i="1"/>
  <c r="G138" i="1"/>
  <c r="G134" i="1"/>
  <c r="G132" i="1"/>
  <c r="G142" i="1"/>
  <c r="G158" i="1"/>
  <c r="G173" i="1"/>
  <c r="G190" i="1"/>
  <c r="G209" i="1"/>
  <c r="G231" i="1"/>
  <c r="G247" i="1"/>
  <c r="G264" i="1"/>
  <c r="G285" i="1"/>
  <c r="G299" i="1"/>
  <c r="G313" i="1"/>
  <c r="G257" i="1"/>
  <c r="G258" i="1"/>
  <c r="G261" i="1"/>
  <c r="G262" i="1"/>
  <c r="G265" i="1"/>
  <c r="G266" i="1"/>
  <c r="G267" i="1"/>
  <c r="G268" i="1"/>
  <c r="G270" i="1"/>
  <c r="G273" i="1"/>
  <c r="G274" i="1"/>
  <c r="G275" i="1"/>
  <c r="G277" i="1"/>
  <c r="G279" i="1"/>
  <c r="G283" i="1"/>
  <c r="G284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187" i="1"/>
  <c r="G188" i="1"/>
  <c r="G189" i="1"/>
  <c r="G191" i="1"/>
  <c r="G194" i="1"/>
  <c r="G195" i="1"/>
  <c r="G196" i="1"/>
  <c r="G198" i="1"/>
  <c r="G200" i="1"/>
  <c r="G202" i="1"/>
  <c r="G203" i="1"/>
  <c r="G204" i="1"/>
  <c r="G205" i="1"/>
  <c r="G206" i="1"/>
  <c r="G207" i="1"/>
  <c r="G210" i="1"/>
  <c r="G211" i="1"/>
  <c r="G213" i="1"/>
  <c r="G214" i="1"/>
  <c r="G216" i="1"/>
  <c r="G218" i="1"/>
  <c r="G220" i="1"/>
  <c r="G222" i="1"/>
  <c r="G223" i="1"/>
  <c r="G227" i="1"/>
  <c r="G228" i="1"/>
  <c r="G229" i="1"/>
  <c r="G232" i="1"/>
  <c r="G233" i="1"/>
  <c r="G234" i="1"/>
  <c r="G235" i="1"/>
  <c r="G236" i="1"/>
  <c r="G237" i="1"/>
  <c r="G239" i="1"/>
  <c r="G240" i="1"/>
  <c r="G241" i="1"/>
  <c r="G243" i="1"/>
  <c r="G244" i="1"/>
  <c r="G245" i="1"/>
  <c r="G248" i="1"/>
  <c r="G249" i="1"/>
  <c r="G251" i="1"/>
  <c r="G252" i="1"/>
  <c r="G253" i="1"/>
  <c r="G254" i="1"/>
  <c r="G255" i="1"/>
  <c r="G256" i="1"/>
  <c r="G120" i="1"/>
  <c r="G121" i="1"/>
  <c r="G105" i="1"/>
  <c r="G69" i="1"/>
  <c r="G82" i="1"/>
  <c r="G95" i="1"/>
  <c r="G109" i="1"/>
  <c r="G124" i="1"/>
  <c r="G141" i="1"/>
  <c r="G143" i="1"/>
  <c r="G144" i="1"/>
  <c r="G145" i="1"/>
  <c r="G146" i="1"/>
  <c r="G147" i="1"/>
  <c r="G149" i="1"/>
  <c r="G150" i="1"/>
  <c r="G151" i="1"/>
  <c r="G152" i="1"/>
  <c r="G154" i="1"/>
  <c r="G156" i="1"/>
  <c r="G157" i="1"/>
  <c r="G159" i="1"/>
  <c r="G160" i="1"/>
  <c r="G161" i="1"/>
  <c r="G162" i="1"/>
  <c r="G163" i="1"/>
  <c r="G164" i="1"/>
  <c r="G166" i="1"/>
  <c r="G168" i="1"/>
  <c r="G169" i="1"/>
  <c r="G170" i="1"/>
  <c r="G171" i="1"/>
  <c r="G172" i="1"/>
  <c r="G174" i="1"/>
  <c r="G175" i="1"/>
  <c r="G176" i="1"/>
  <c r="G178" i="1"/>
  <c r="G179" i="1"/>
  <c r="G181" i="1"/>
  <c r="G183" i="1"/>
  <c r="G184" i="1"/>
  <c r="G185" i="1"/>
  <c r="G17" i="1"/>
  <c r="G30" i="1"/>
  <c r="G43" i="1"/>
  <c r="G56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2" i="1"/>
  <c r="G123" i="1"/>
  <c r="G125" i="1"/>
  <c r="G126" i="1"/>
  <c r="G127" i="1"/>
  <c r="G128" i="1"/>
  <c r="G129" i="1"/>
  <c r="G130" i="1"/>
  <c r="G131" i="1"/>
  <c r="G133" i="1"/>
  <c r="G135" i="1"/>
  <c r="G139" i="1"/>
  <c r="G140" i="1"/>
  <c r="G34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<sst xmlns="http://schemas.openxmlformats.org/spreadsheetml/2006/main" count="344" uniqueCount="215">
  <si>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</si>
  <si>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</si>
  <si>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</si>
  <si>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</si>
  <si>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</si>
  <si>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</si>
  <si>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</si>
  <si>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</si>
  <si>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</si>
  <si>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</si>
  <si>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</si>
  <si>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</si>
  <si>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</si>
  <si>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</si>
  <si>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</si>
  <si>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</si>
  <si>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</si>
  <si>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</si>
  <si>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</si>
  <si>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</si>
  <si>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</si>
  <si>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</si>
  <si>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</si>
  <si>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</si>
  <si>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</si>
  <si>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</si>
  <si>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</si>
  <si>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</si>
  <si>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</si>
  <si>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</si>
  <si>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</si>
  <si>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</si>
  <si>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</si>
  <si>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</si>
  <si>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</si>
  <si>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</si>
  <si>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</si>
  <si>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</si>
  <si>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</si>
  <si>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</si>
  <si>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</si>
  <si>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</si>
  <si>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ROZUL, FLORENCIA</t>
  </si>
  <si>
    <t>2001</t>
  </si>
  <si>
    <t>2005</t>
  </si>
  <si>
    <t>2004</t>
  </si>
  <si>
    <t>2003</t>
  </si>
  <si>
    <t>2002</t>
  </si>
  <si>
    <t>FL(5-0-0)</t>
  </si>
  <si>
    <t>UT(0-0-9)</t>
  </si>
  <si>
    <t>UT(0-0-15)</t>
  </si>
  <si>
    <t>UT(0-1-48)</t>
  </si>
  <si>
    <t>UT(0-2-35)</t>
  </si>
  <si>
    <t>UT(0-2-21)</t>
  </si>
  <si>
    <t>UT(0-1-15)</t>
  </si>
  <si>
    <t>UT(0-1-37)</t>
  </si>
  <si>
    <t>UT(0-0-20)</t>
  </si>
  <si>
    <t>VL(5-0-0)</t>
  </si>
  <si>
    <t>5/3,4,10,11,12/2004</t>
  </si>
  <si>
    <t>12/1,2,3,6,7/2004</t>
  </si>
  <si>
    <t>2010</t>
  </si>
  <si>
    <t>2009</t>
  </si>
  <si>
    <t>2008</t>
  </si>
  <si>
    <t>2007</t>
  </si>
  <si>
    <t>2006</t>
  </si>
  <si>
    <t>FL(3-0-0)</t>
  </si>
  <si>
    <t>FORCED LEAVE 11/12-13,16/2007</t>
  </si>
  <si>
    <t>SP(1-0-0)</t>
  </si>
  <si>
    <t>10/27-31/2008</t>
  </si>
  <si>
    <t>SOLO(7-0-0)</t>
  </si>
  <si>
    <t>BDAY 10/28/2009</t>
  </si>
  <si>
    <t>11/11,12,17,19/2009</t>
  </si>
  <si>
    <t>11/23,27,12/1,2/2009</t>
  </si>
  <si>
    <t>SL(2-0-0)</t>
  </si>
  <si>
    <t>VL(29-0-0)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</si>
  <si>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</si>
  <si>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</si>
  <si>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</si>
  <si>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</si>
  <si>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</si>
  <si>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</si>
  <si>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</si>
  <si>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</si>
  <si>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</si>
  <si>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</si>
  <si>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</si>
  <si>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SL(1-0-0)</t>
  </si>
  <si>
    <t>UT(0-0-46)</t>
  </si>
  <si>
    <t>SOLO(1-0-0)</t>
  </si>
  <si>
    <t>UT(0-0-27)</t>
  </si>
  <si>
    <t>FL(2-0-0)</t>
  </si>
  <si>
    <t>UT(0-0-28)</t>
  </si>
  <si>
    <t>UT(1-0-2)</t>
  </si>
  <si>
    <t>SOLO(2-0-0)</t>
  </si>
  <si>
    <t>UT(0-1-2)</t>
  </si>
  <si>
    <t>O.56</t>
  </si>
  <si>
    <t>3/26-31/4/5-30/5-27/2010</t>
  </si>
  <si>
    <t>9/29,30/2010</t>
  </si>
  <si>
    <t>12/3,10/2010</t>
  </si>
  <si>
    <t>UT(0-0-37)</t>
  </si>
  <si>
    <t>UT(0-0-5)</t>
  </si>
  <si>
    <t>UT(0-0-58)</t>
  </si>
  <si>
    <t>UT(0-0-25)</t>
  </si>
  <si>
    <t>UT(0-1-16)</t>
  </si>
  <si>
    <t>UT(0-0-10)</t>
  </si>
  <si>
    <t>SP(2-0-0)</t>
  </si>
  <si>
    <t>BL(1-0-0)</t>
  </si>
  <si>
    <t>UT(0-1-31)</t>
  </si>
  <si>
    <t>UT(0-2-43)</t>
  </si>
  <si>
    <t>UT(0-3-18)</t>
  </si>
  <si>
    <t>9/28,29/2011</t>
  </si>
  <si>
    <t>UT(0-0-39)</t>
  </si>
  <si>
    <t>UT(0-0-19)</t>
  </si>
  <si>
    <t>UT(0-1-19)</t>
  </si>
  <si>
    <t>UT(0-0-30)</t>
  </si>
  <si>
    <t>VL(2-0-0)</t>
  </si>
  <si>
    <t>7/3,4/2012</t>
  </si>
  <si>
    <t>UT(0-2-33)</t>
  </si>
  <si>
    <t>SL(3-0-0)</t>
  </si>
  <si>
    <t>7/2,5,6/2012</t>
  </si>
  <si>
    <t>VL(20-0-0)</t>
  </si>
  <si>
    <t>VL(10-0-0)</t>
  </si>
  <si>
    <t>UT(0-1-57)</t>
  </si>
  <si>
    <t>UT(2-2-59)</t>
  </si>
  <si>
    <t>1/17,18,24,28/2013</t>
  </si>
  <si>
    <t>2/12-14/2013</t>
  </si>
  <si>
    <t>4/2-30/2013</t>
  </si>
  <si>
    <t>5/2-15/2013</t>
  </si>
  <si>
    <t>UT(0-7-7)</t>
  </si>
  <si>
    <t>UT(1-7-7)</t>
  </si>
  <si>
    <t>UT(0-2-39)</t>
  </si>
  <si>
    <t>UT(0-2-24)</t>
  </si>
  <si>
    <t>9/27,30/2013</t>
  </si>
  <si>
    <t>10/1,4,16,30/2013</t>
  </si>
  <si>
    <t>11/21,22/2013</t>
  </si>
  <si>
    <t>UT(0-1-11)</t>
  </si>
  <si>
    <t>UT(0-0-45)</t>
  </si>
  <si>
    <t>UT(0-1-3)</t>
  </si>
  <si>
    <t>UT(0-1-17)</t>
  </si>
  <si>
    <t>UT(2-6-12)</t>
  </si>
  <si>
    <t>UT(0-1-6)</t>
  </si>
  <si>
    <t>UT(2-0-42)</t>
  </si>
  <si>
    <t>UT(1-0-0)</t>
  </si>
  <si>
    <t>4/10,11/2014</t>
  </si>
  <si>
    <t>6/26,27/2014</t>
  </si>
  <si>
    <t>UT(5-0-45)</t>
  </si>
  <si>
    <t>UT(0-0-3)</t>
  </si>
  <si>
    <t>UT(3-2-24)</t>
  </si>
  <si>
    <t>UT(0-4-13)</t>
  </si>
  <si>
    <t>UT(0-4-16)</t>
  </si>
  <si>
    <t>UT(1-4-0)</t>
  </si>
  <si>
    <t>UT(2-4-29)</t>
  </si>
  <si>
    <t>UT(1-0-19)</t>
  </si>
  <si>
    <t>UT(2-4-32)</t>
  </si>
  <si>
    <t>UT(1-5-10)</t>
  </si>
  <si>
    <t>DOMESTIC 2/10/2015</t>
  </si>
  <si>
    <t>4/29,30/2015</t>
  </si>
  <si>
    <t>5/14,15/2015</t>
  </si>
  <si>
    <t>9/28,29/2015</t>
  </si>
  <si>
    <t>BDAY 10/26/2015</t>
  </si>
  <si>
    <t>MOURNING 12/2</t>
  </si>
  <si>
    <t>UT(2-4-25)</t>
  </si>
  <si>
    <t>UT(0-1-52)</t>
  </si>
  <si>
    <t>UT(2-2-52)</t>
  </si>
  <si>
    <t>UT(2-5-58)</t>
  </si>
  <si>
    <t>VL(3-0-0)</t>
  </si>
  <si>
    <t>UT(5-4-00)</t>
  </si>
  <si>
    <t>UT(0-0-59)</t>
  </si>
  <si>
    <t>UT(0-3-16)</t>
  </si>
  <si>
    <t>6/27,28,29/2016</t>
  </si>
  <si>
    <t>UT(0-1-35)</t>
  </si>
  <si>
    <t>UT(5-3-28)</t>
  </si>
  <si>
    <t>12/6,7,8,9,10/2016</t>
  </si>
  <si>
    <t>UT(0-3-48)</t>
  </si>
  <si>
    <t>UT(0-2-38)</t>
  </si>
  <si>
    <t>UT(1-3-54)</t>
  </si>
  <si>
    <t>UT(5-1-7)</t>
  </si>
  <si>
    <t>UT(3-0-54)</t>
  </si>
  <si>
    <t>UT(2-0-31)</t>
  </si>
  <si>
    <t>UT(1-4-44)</t>
  </si>
  <si>
    <t>UT(1-0-56)</t>
  </si>
  <si>
    <t>10/3,4/2017</t>
  </si>
  <si>
    <t>BDAY 10/26/2017</t>
  </si>
  <si>
    <t>12/21,22/2017</t>
  </si>
  <si>
    <t>SL(5-0-0)</t>
  </si>
  <si>
    <t>VL(1-0-0)</t>
  </si>
  <si>
    <t>UT(1-6-34)</t>
  </si>
  <si>
    <t>UT(3-4-25)</t>
  </si>
  <si>
    <t>UT(0-6-37)</t>
  </si>
  <si>
    <t>UT(2-1-15)</t>
  </si>
  <si>
    <t>4/23-27/2018</t>
  </si>
  <si>
    <t>4/13,26,27/2018</t>
  </si>
  <si>
    <t>6/12,15,26,27/2018</t>
  </si>
  <si>
    <t>UT(1-4-46)</t>
  </si>
  <si>
    <t>UT(1-5-38)</t>
  </si>
  <si>
    <t>10/3,4/2018</t>
  </si>
  <si>
    <t>BDAY 10/26/2018</t>
  </si>
  <si>
    <t>SL(7-0-0)</t>
  </si>
  <si>
    <t>4/12,25/2019</t>
  </si>
  <si>
    <t>5/8-10,14-17/2019</t>
  </si>
  <si>
    <t>9/24,30/2019</t>
  </si>
  <si>
    <t>MOURNING 11/27/2019</t>
  </si>
  <si>
    <t>12/9,13,17,24,28/2021</t>
  </si>
  <si>
    <t>BDAY 10/29/2021</t>
  </si>
  <si>
    <t>2022</t>
  </si>
  <si>
    <t>FILIAL O. 2/9,10/22</t>
  </si>
  <si>
    <t>SWA</t>
  </si>
  <si>
    <t>PERMANENT</t>
  </si>
  <si>
    <t>CSWDO</t>
  </si>
  <si>
    <t>SL(10-0-0)</t>
  </si>
  <si>
    <t>1/9,13, 16-20/2023</t>
  </si>
  <si>
    <t>2023</t>
  </si>
  <si>
    <t>BDAY 10/26/2022</t>
  </si>
  <si>
    <t>10/13,14/2022</t>
  </si>
  <si>
    <t>9/27,28/2022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</si>
</sst>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8"/>
  <sheetViews>
    <sheetView tabSelected="1" zoomScaleNormal="100" workbookViewId="0">
      <pane ySplit="3990" topLeftCell="A335" activePane="bottomLeft"/>
      <selection activeCell="D349" sqref="D349"/>
      <selection pane="bottomLeft" activeCell="E348" sqref="E3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206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207</v>
      </c>
      <c r="C4" s="50"/>
      <c r="D4" s="22" t="s">
        <v>12</v>
      </c>
      <c r="F4" s="55" t="s">
        <v>208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102.03500000000003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248.75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37073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37104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37135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37165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37196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37226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7" t="s">
        <v>47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37257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37288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37316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37347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37377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37408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37438</v>
      </c>
      <c r="B24" s="20" t="s">
        <v>48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37469</v>
      </c>
      <c r="B25" s="20" t="s">
        <v>49</v>
      </c>
      <c r="C25" s="13">
        <v>1.25</v>
      </c>
      <c r="D25" s="39">
        <v>1.9E-2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37500</v>
      </c>
      <c r="B26" s="20" t="s">
        <v>50</v>
      </c>
      <c r="C26" s="13">
        <v>1.25</v>
      </c>
      <c r="D26" s="39">
        <v>3.1E-2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37530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37561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37591</v>
      </c>
      <c r="B29" s="20" t="s">
        <v>51</v>
      </c>
      <c r="C29" s="13">
        <v>1.25</v>
      </c>
      <c r="D29" s="39">
        <v>0.22500000000000001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46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37622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37653</v>
      </c>
      <c r="B32" s="20" t="s">
        <v>52</v>
      </c>
      <c r="C32" s="13">
        <v>1.25</v>
      </c>
      <c r="D32" s="39">
        <v>0.32300000000000001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37681</v>
      </c>
      <c r="B33" s="20" t="s">
        <v>53</v>
      </c>
      <c r="C33" s="13">
        <v>1.25</v>
      </c>
      <c r="D33" s="39">
        <v>0.61699999999999999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37712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37742</v>
      </c>
      <c r="B35" s="20" t="s">
        <v>54</v>
      </c>
      <c r="C35" s="13">
        <v>1.25</v>
      </c>
      <c r="D35" s="39">
        <v>0.156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37773</v>
      </c>
      <c r="B36" s="20" t="s">
        <v>55</v>
      </c>
      <c r="C36" s="13">
        <v>1.25</v>
      </c>
      <c r="D36" s="39">
        <v>0.20200000000000001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37803</v>
      </c>
      <c r="B37" s="20" t="s">
        <v>56</v>
      </c>
      <c r="C37" s="13">
        <v>1.25</v>
      </c>
      <c r="D37" s="39">
        <v>4.2000000000000003E-2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37834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37865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37895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37926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37956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7" t="s">
        <v>45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37987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38018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38047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38078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58</v>
      </c>
    </row>
    <row r="48" spans="1:11" x14ac:dyDescent="0.25">
      <c r="A48" s="40">
        <v>38108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38139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38169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38200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38231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38261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38292</v>
      </c>
      <c r="B54" s="20" t="s">
        <v>57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59</v>
      </c>
    </row>
    <row r="55" spans="1:11" x14ac:dyDescent="0.25">
      <c r="A55" s="40">
        <v>38322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7" t="s">
        <v>44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38353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38384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38412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38443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38473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38504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38534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38565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38596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38626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38657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38687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7" t="s">
        <v>64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38718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38749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38777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38808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38838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38869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38899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38930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38961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38991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39022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39052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7" t="s">
        <v>63</v>
      </c>
      <c r="B82" s="20"/>
      <c r="C82" s="13"/>
      <c r="D82" s="39"/>
      <c r="E82" s="34" t="s">
        <v>32</v>
      </c>
      <c r="F82" s="20"/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25">
      <c r="A83" s="40">
        <v>39083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39114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39142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39173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39203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39234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39264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39295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39326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39356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39387</v>
      </c>
      <c r="B93" s="20" t="s">
        <v>65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66</v>
      </c>
    </row>
    <row r="94" spans="1:11" x14ac:dyDescent="0.25">
      <c r="A94" s="40">
        <v>39417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7" t="s">
        <v>62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25">
      <c r="A96" s="40">
        <v>39448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39479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39508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39539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39569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39600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39630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39661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39692</v>
      </c>
      <c r="B104" s="20" t="s">
        <v>48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39742</v>
      </c>
    </row>
    <row r="106" spans="1:11" x14ac:dyDescent="0.25">
      <c r="A106" s="40">
        <v>39722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39753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39783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61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39814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39845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39873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39904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39934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39965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39995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40026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40057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40087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70</v>
      </c>
    </row>
    <row r="120" spans="1:11" x14ac:dyDescent="0.25">
      <c r="A120" s="40"/>
      <c r="B120" s="20" t="s">
        <v>48</v>
      </c>
      <c r="C120" s="13"/>
      <c r="D120" s="39">
        <v>5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71</v>
      </c>
    </row>
    <row r="121" spans="1:11" x14ac:dyDescent="0.25">
      <c r="A121" s="40"/>
      <c r="B121" s="20" t="s">
        <v>69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72</v>
      </c>
    </row>
    <row r="122" spans="1:11" x14ac:dyDescent="0.25">
      <c r="A122" s="40">
        <v>40118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40148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7" t="s">
        <v>60</v>
      </c>
      <c r="B124" s="20"/>
      <c r="C124" s="13"/>
      <c r="D124" s="39"/>
      <c r="E124" s="34" t="s">
        <v>32</v>
      </c>
      <c r="F124" s="20"/>
      <c r="G124" s="13" t="str">
        <f>IF(ISBLANK(Table1[[#This Row],[EARNED]]),"",Table1[[#This Row],[EARNED]])</f>
        <v/>
      </c>
      <c r="H124" s="39"/>
      <c r="I124" s="34" t="s">
        <v>32</v>
      </c>
      <c r="J124" s="11"/>
      <c r="K124" s="20"/>
    </row>
    <row r="125" spans="1:11" x14ac:dyDescent="0.25">
      <c r="A125" s="40">
        <v>40179</v>
      </c>
      <c r="B125" s="20" t="s">
        <v>73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/>
    </row>
    <row r="126" spans="1:11" x14ac:dyDescent="0.25">
      <c r="A126" s="40">
        <v>40210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40238</v>
      </c>
      <c r="B127" s="20" t="s">
        <v>74</v>
      </c>
      <c r="C127" s="13">
        <v>1.25</v>
      </c>
      <c r="D127" s="39">
        <v>29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96</v>
      </c>
    </row>
    <row r="128" spans="1:11" x14ac:dyDescent="0.25">
      <c r="A128" s="40">
        <v>40269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40299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40330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40360</v>
      </c>
      <c r="B131" s="20" t="s">
        <v>86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40381</v>
      </c>
    </row>
    <row r="132" spans="1:11" x14ac:dyDescent="0.25">
      <c r="A132" s="40"/>
      <c r="B132" s="20" t="s">
        <v>87</v>
      </c>
      <c r="C132" s="13"/>
      <c r="D132" s="39">
        <v>9.6000000000000002E-2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40391</v>
      </c>
      <c r="B133" s="20" t="s">
        <v>88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8">
        <v>40396</v>
      </c>
    </row>
    <row r="134" spans="1:11" x14ac:dyDescent="0.25">
      <c r="A134" s="40"/>
      <c r="B134" s="20" t="s">
        <v>89</v>
      </c>
      <c r="C134" s="13"/>
      <c r="D134" s="39" t="s">
        <v>95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40422</v>
      </c>
      <c r="B135" s="20" t="s">
        <v>88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40449</v>
      </c>
    </row>
    <row r="136" spans="1:11" x14ac:dyDescent="0.25">
      <c r="A136" s="40"/>
      <c r="B136" s="20" t="s">
        <v>90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97</v>
      </c>
    </row>
    <row r="137" spans="1:11" x14ac:dyDescent="0.25">
      <c r="A137" s="40"/>
      <c r="B137" s="20" t="s">
        <v>86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8">
        <v>40442</v>
      </c>
    </row>
    <row r="138" spans="1:11" x14ac:dyDescent="0.25">
      <c r="A138" s="40"/>
      <c r="B138" s="20" t="s">
        <v>91</v>
      </c>
      <c r="C138" s="13"/>
      <c r="D138" s="39">
        <v>5.8000000000000003E-2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40452</v>
      </c>
      <c r="B139" s="20" t="s">
        <v>92</v>
      </c>
      <c r="C139" s="13">
        <v>1.25</v>
      </c>
      <c r="D139" s="39">
        <v>1.004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40483</v>
      </c>
      <c r="B140" s="20" t="s">
        <v>93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98</v>
      </c>
    </row>
    <row r="141" spans="1:11" x14ac:dyDescent="0.25">
      <c r="A141" s="40">
        <v>40513</v>
      </c>
      <c r="B141" s="20" t="s">
        <v>94</v>
      </c>
      <c r="C141" s="13">
        <v>1.25</v>
      </c>
      <c r="D141" s="39">
        <v>0.129</v>
      </c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25">
      <c r="A142" s="47" t="s">
        <v>85</v>
      </c>
      <c r="B142" s="20"/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v>40544</v>
      </c>
      <c r="B143" s="20" t="s">
        <v>99</v>
      </c>
      <c r="C143" s="13">
        <v>1.25</v>
      </c>
      <c r="D143" s="39">
        <v>7.6999999999999999E-2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40575</v>
      </c>
      <c r="B144" s="20" t="s">
        <v>100</v>
      </c>
      <c r="C144" s="13">
        <v>1.25</v>
      </c>
      <c r="D144" s="39">
        <v>0.01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40603</v>
      </c>
      <c r="B145" s="20" t="s">
        <v>101</v>
      </c>
      <c r="C145" s="13">
        <v>1.25</v>
      </c>
      <c r="D145" s="39">
        <v>0.121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40634</v>
      </c>
      <c r="B146" s="20" t="s">
        <v>102</v>
      </c>
      <c r="C146" s="13">
        <v>1.25</v>
      </c>
      <c r="D146" s="39">
        <v>5.1999999999999998E-2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40664</v>
      </c>
      <c r="B147" s="20" t="s">
        <v>67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40674</v>
      </c>
    </row>
    <row r="148" spans="1:11" x14ac:dyDescent="0.25">
      <c r="A148" s="40"/>
      <c r="B148" s="20" t="s">
        <v>103</v>
      </c>
      <c r="C148" s="13"/>
      <c r="D148" s="39">
        <v>0.158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40695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40725</v>
      </c>
      <c r="B150" s="20" t="s">
        <v>104</v>
      </c>
      <c r="C150" s="13">
        <v>1.25</v>
      </c>
      <c r="D150" s="39">
        <v>2.1000000000000001E-2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40756</v>
      </c>
      <c r="B151" s="20" t="s">
        <v>102</v>
      </c>
      <c r="C151" s="13">
        <v>1.25</v>
      </c>
      <c r="D151" s="39">
        <v>6.2E-2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40787</v>
      </c>
      <c r="B152" s="20" t="s">
        <v>105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110</v>
      </c>
    </row>
    <row r="153" spans="1:11" x14ac:dyDescent="0.25">
      <c r="A153" s="40"/>
      <c r="B153" s="20" t="s">
        <v>88</v>
      </c>
      <c r="C153" s="13"/>
      <c r="D153" s="39">
        <v>0.23300000000000001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40816</v>
      </c>
    </row>
    <row r="154" spans="1:11" x14ac:dyDescent="0.25">
      <c r="A154" s="40">
        <v>40817</v>
      </c>
      <c r="B154" s="20" t="s">
        <v>106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8">
        <v>40842</v>
      </c>
    </row>
    <row r="155" spans="1:11" x14ac:dyDescent="0.25">
      <c r="A155" s="40"/>
      <c r="B155" s="20" t="s">
        <v>107</v>
      </c>
      <c r="C155" s="13"/>
      <c r="D155" s="39">
        <v>0.19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40848</v>
      </c>
      <c r="B156" s="20" t="s">
        <v>108</v>
      </c>
      <c r="C156" s="13">
        <v>1.25</v>
      </c>
      <c r="D156" s="39">
        <v>0.34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40878</v>
      </c>
      <c r="B157" s="20" t="s">
        <v>109</v>
      </c>
      <c r="C157" s="13">
        <v>1.25</v>
      </c>
      <c r="D157" s="39">
        <v>0.41199999999999998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7" t="s">
        <v>84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25">
      <c r="A159" s="40">
        <v>40909</v>
      </c>
      <c r="B159" s="20" t="s">
        <v>111</v>
      </c>
      <c r="C159" s="13">
        <v>1.25</v>
      </c>
      <c r="D159" s="39">
        <v>8.1000000000000003E-2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40940</v>
      </c>
      <c r="B160" s="20" t="s">
        <v>112</v>
      </c>
      <c r="C160" s="13">
        <v>1.25</v>
      </c>
      <c r="D160" s="39">
        <v>0.04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40969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41000</v>
      </c>
      <c r="B162" s="20" t="s">
        <v>113</v>
      </c>
      <c r="C162" s="13">
        <v>1.25</v>
      </c>
      <c r="D162" s="39">
        <v>0.16500000000000001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41030</v>
      </c>
      <c r="B163" s="20" t="s">
        <v>114</v>
      </c>
      <c r="C163" s="13">
        <v>1.25</v>
      </c>
      <c r="D163" s="39">
        <v>6.2E-2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41061</v>
      </c>
      <c r="B164" s="20" t="s">
        <v>115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116</v>
      </c>
    </row>
    <row r="165" spans="1:11" x14ac:dyDescent="0.25">
      <c r="A165" s="40"/>
      <c r="B165" s="20" t="s">
        <v>117</v>
      </c>
      <c r="C165" s="13"/>
      <c r="D165" s="39">
        <v>0.31900000000000001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41091</v>
      </c>
      <c r="B166" s="20" t="s">
        <v>118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3</v>
      </c>
      <c r="I166" s="9"/>
      <c r="J166" s="11"/>
      <c r="K166" s="20" t="s">
        <v>119</v>
      </c>
    </row>
    <row r="167" spans="1:11" x14ac:dyDescent="0.25">
      <c r="A167" s="40"/>
      <c r="B167" s="20" t="s">
        <v>86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41108</v>
      </c>
    </row>
    <row r="168" spans="1:11" x14ac:dyDescent="0.25">
      <c r="A168" s="40">
        <v>41122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41153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41183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41214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41244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83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41275</v>
      </c>
      <c r="B174" s="20" t="s">
        <v>102</v>
      </c>
      <c r="C174" s="13">
        <v>1.25</v>
      </c>
      <c r="D174" s="39">
        <v>5.1999999999999998E-2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124</v>
      </c>
    </row>
    <row r="175" spans="1:11" x14ac:dyDescent="0.25">
      <c r="A175" s="40">
        <v>41306</v>
      </c>
      <c r="B175" s="20" t="s">
        <v>118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20" t="s">
        <v>125</v>
      </c>
    </row>
    <row r="176" spans="1:11" x14ac:dyDescent="0.25">
      <c r="A176" s="40">
        <v>41334</v>
      </c>
      <c r="B176" s="20" t="s">
        <v>120</v>
      </c>
      <c r="C176" s="13">
        <v>1.25</v>
      </c>
      <c r="D176" s="39">
        <v>20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126</v>
      </c>
    </row>
    <row r="177" spans="1:11" x14ac:dyDescent="0.25">
      <c r="A177" s="40"/>
      <c r="B177" s="20" t="s">
        <v>121</v>
      </c>
      <c r="C177" s="13"/>
      <c r="D177" s="39">
        <v>10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127</v>
      </c>
    </row>
    <row r="178" spans="1:11" x14ac:dyDescent="0.25">
      <c r="A178" s="40">
        <v>41365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41395</v>
      </c>
      <c r="B179" s="20" t="s">
        <v>73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/>
    </row>
    <row r="180" spans="1:11" x14ac:dyDescent="0.25">
      <c r="A180" s="40"/>
      <c r="B180" s="20" t="s">
        <v>122</v>
      </c>
      <c r="C180" s="13"/>
      <c r="D180" s="39">
        <v>0.24399999999999999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41426</v>
      </c>
      <c r="B181" s="20" t="s">
        <v>86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41452</v>
      </c>
    </row>
    <row r="182" spans="1:11" x14ac:dyDescent="0.25">
      <c r="A182" s="40"/>
      <c r="B182" s="20" t="s">
        <v>123</v>
      </c>
      <c r="C182" s="13"/>
      <c r="D182" s="39">
        <v>2.3730000000000002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41456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41487</v>
      </c>
      <c r="B184" s="20" t="s">
        <v>128</v>
      </c>
      <c r="C184" s="13">
        <v>1.25</v>
      </c>
      <c r="D184" s="39">
        <v>0.89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8">
        <v>41506</v>
      </c>
    </row>
    <row r="185" spans="1:11" x14ac:dyDescent="0.25">
      <c r="A185" s="40">
        <v>41518</v>
      </c>
      <c r="B185" s="20" t="s">
        <v>115</v>
      </c>
      <c r="C185" s="13">
        <v>1.25</v>
      </c>
      <c r="D185" s="39">
        <v>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132</v>
      </c>
    </row>
    <row r="186" spans="1:11" x14ac:dyDescent="0.25">
      <c r="A186" s="40"/>
      <c r="B186" s="20" t="s">
        <v>130</v>
      </c>
      <c r="C186" s="13"/>
      <c r="D186" s="39">
        <v>0.33100000000000002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133</v>
      </c>
    </row>
    <row r="187" spans="1:11" x14ac:dyDescent="0.25">
      <c r="A187" s="40">
        <v>41548</v>
      </c>
      <c r="B187" s="20" t="s">
        <v>131</v>
      </c>
      <c r="C187" s="13">
        <v>1.25</v>
      </c>
      <c r="D187" s="39">
        <v>0.3</v>
      </c>
      <c r="E187" s="34" t="s">
        <v>32</v>
      </c>
      <c r="F187" s="20"/>
      <c r="G187" s="13">
        <f>IF(ISBLANK(Table1[[#This Row],[EARNED]]),"",Table1[[#This Row],[EARNED]])</f>
        <v>1.25</v>
      </c>
      <c r="H187" s="39"/>
      <c r="I187" s="34" t="s">
        <v>32</v>
      </c>
      <c r="J187" s="11"/>
      <c r="K187" s="20" t="s">
        <v>134</v>
      </c>
    </row>
    <row r="188" spans="1:11" x14ac:dyDescent="0.25">
      <c r="A188" s="40">
        <v>41579</v>
      </c>
      <c r="B188" s="20" t="s">
        <v>103</v>
      </c>
      <c r="C188" s="13">
        <v>1.25</v>
      </c>
      <c r="D188" s="39">
        <v>0.158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41609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82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41640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8">
        <v>41656</v>
      </c>
    </row>
    <row r="192" spans="1:11" x14ac:dyDescent="0.25">
      <c r="A192" s="40"/>
      <c r="B192" s="20" t="s">
        <v>67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>
        <v>41663</v>
      </c>
    </row>
    <row r="193" spans="1:11" x14ac:dyDescent="0.25">
      <c r="A193" s="40"/>
      <c r="B193" s="20" t="s">
        <v>135</v>
      </c>
      <c r="C193" s="13"/>
      <c r="D193" s="39">
        <v>0.14799999999999999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41671</v>
      </c>
      <c r="B194" s="20" t="s">
        <v>136</v>
      </c>
      <c r="C194" s="13">
        <v>1.25</v>
      </c>
      <c r="D194" s="39">
        <v>9.4E-2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41699</v>
      </c>
      <c r="B195" s="20" t="s">
        <v>137</v>
      </c>
      <c r="C195" s="13">
        <v>1.25</v>
      </c>
      <c r="D195" s="39">
        <v>0.13100000000000001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41730</v>
      </c>
      <c r="B196" s="20" t="s">
        <v>73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143</v>
      </c>
    </row>
    <row r="197" spans="1:11" x14ac:dyDescent="0.25">
      <c r="A197" s="40"/>
      <c r="B197" s="20" t="s">
        <v>138</v>
      </c>
      <c r="C197" s="13"/>
      <c r="D197" s="39">
        <v>0.16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41760</v>
      </c>
      <c r="B198" s="20" t="s">
        <v>86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41785</v>
      </c>
    </row>
    <row r="199" spans="1:11" x14ac:dyDescent="0.25">
      <c r="A199" s="40"/>
      <c r="B199" s="20" t="s">
        <v>139</v>
      </c>
      <c r="C199" s="13"/>
      <c r="D199" s="39">
        <v>2.7749999999999999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41791</v>
      </c>
      <c r="B200" s="20" t="s">
        <v>73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144</v>
      </c>
    </row>
    <row r="201" spans="1:11" x14ac:dyDescent="0.25">
      <c r="A201" s="40"/>
      <c r="B201" s="20" t="s">
        <v>140</v>
      </c>
      <c r="C201" s="13"/>
      <c r="D201" s="39">
        <v>0.13700000000000001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41821</v>
      </c>
      <c r="B202" s="20" t="s">
        <v>140</v>
      </c>
      <c r="C202" s="13">
        <v>1.25</v>
      </c>
      <c r="D202" s="39">
        <v>0.13700000000000001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41852</v>
      </c>
      <c r="B203" s="20" t="s">
        <v>141</v>
      </c>
      <c r="C203" s="13">
        <v>1.25</v>
      </c>
      <c r="D203" s="39">
        <v>2.0870000000000002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41883</v>
      </c>
      <c r="B204" s="20" t="s">
        <v>142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41913</v>
      </c>
      <c r="B205" s="20" t="s">
        <v>145</v>
      </c>
      <c r="C205" s="13">
        <v>1.25</v>
      </c>
      <c r="D205" s="39">
        <v>5.0940000000000003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41944</v>
      </c>
      <c r="B206" s="20" t="s">
        <v>146</v>
      </c>
      <c r="C206" s="13">
        <v>1.25</v>
      </c>
      <c r="D206" s="39">
        <v>6.0000000000000001E-3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41974</v>
      </c>
      <c r="B207" s="20" t="s">
        <v>48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147</v>
      </c>
      <c r="C208" s="13"/>
      <c r="D208" s="39">
        <v>3.3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7" t="s">
        <v>81</v>
      </c>
      <c r="B209" s="20"/>
      <c r="C209" s="13"/>
      <c r="D209" s="39"/>
      <c r="E209" s="34" t="s">
        <v>32</v>
      </c>
      <c r="F209" s="20"/>
      <c r="G209" s="13" t="str">
        <f>IF(ISBLANK(Table1[[#This Row],[EARNED]]),"",Table1[[#This Row],[EARNED]])</f>
        <v/>
      </c>
      <c r="H209" s="39"/>
      <c r="I209" s="34" t="s">
        <v>32</v>
      </c>
      <c r="J209" s="11"/>
      <c r="K209" s="20"/>
    </row>
    <row r="210" spans="1:11" x14ac:dyDescent="0.25">
      <c r="A210" s="40">
        <v>42005</v>
      </c>
      <c r="B210" s="20" t="s">
        <v>148</v>
      </c>
      <c r="C210" s="13">
        <v>1.25</v>
      </c>
      <c r="D210" s="39">
        <v>0.52700000000000002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42036</v>
      </c>
      <c r="B211" s="20" t="s">
        <v>67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155</v>
      </c>
    </row>
    <row r="212" spans="1:11" x14ac:dyDescent="0.25">
      <c r="A212" s="40"/>
      <c r="B212" s="20" t="s">
        <v>149</v>
      </c>
      <c r="C212" s="13"/>
      <c r="D212" s="39">
        <v>0.53300000000000003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42064</v>
      </c>
      <c r="B213" s="20" t="s">
        <v>150</v>
      </c>
      <c r="C213" s="13">
        <v>1.25</v>
      </c>
      <c r="D213" s="39">
        <v>1.5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42095</v>
      </c>
      <c r="B214" s="20" t="s">
        <v>73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156</v>
      </c>
    </row>
    <row r="215" spans="1:11" x14ac:dyDescent="0.25">
      <c r="A215" s="40"/>
      <c r="B215" s="20" t="s">
        <v>151</v>
      </c>
      <c r="C215" s="13"/>
      <c r="D215" s="39">
        <v>2.56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42125</v>
      </c>
      <c r="B216" s="20" t="s">
        <v>90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157</v>
      </c>
    </row>
    <row r="217" spans="1:11" x14ac:dyDescent="0.25">
      <c r="A217" s="40"/>
      <c r="B217" s="20" t="s">
        <v>152</v>
      </c>
      <c r="C217" s="13"/>
      <c r="D217" s="39">
        <v>1.04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42156</v>
      </c>
      <c r="B218" s="20" t="s">
        <v>86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8">
        <v>42177</v>
      </c>
    </row>
    <row r="219" spans="1:11" x14ac:dyDescent="0.25">
      <c r="A219" s="40"/>
      <c r="B219" s="20" t="s">
        <v>153</v>
      </c>
      <c r="C219" s="13"/>
      <c r="D219" s="39">
        <v>2.5670000000000002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42186</v>
      </c>
      <c r="B220" s="20" t="s">
        <v>86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42212</v>
      </c>
    </row>
    <row r="221" spans="1:11" x14ac:dyDescent="0.25">
      <c r="A221" s="40"/>
      <c r="B221" s="20" t="s">
        <v>141</v>
      </c>
      <c r="C221" s="13"/>
      <c r="D221" s="39">
        <v>2.0870000000000002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42217</v>
      </c>
      <c r="B222" s="20" t="s">
        <v>154</v>
      </c>
      <c r="C222" s="13">
        <v>1.25</v>
      </c>
      <c r="D222" s="39">
        <v>1.6459999999999999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42248</v>
      </c>
      <c r="B223" s="20" t="s">
        <v>73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158</v>
      </c>
    </row>
    <row r="224" spans="1:11" x14ac:dyDescent="0.25">
      <c r="A224" s="40"/>
      <c r="B224" s="20" t="s">
        <v>67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159</v>
      </c>
    </row>
    <row r="225" spans="1:11" x14ac:dyDescent="0.25">
      <c r="A225" s="40"/>
      <c r="B225" s="20" t="s">
        <v>67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/>
      <c r="B226" s="20" t="s">
        <v>161</v>
      </c>
      <c r="C226" s="13"/>
      <c r="D226" s="39">
        <v>2.552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42278</v>
      </c>
      <c r="B227" s="20" t="s">
        <v>162</v>
      </c>
      <c r="C227" s="13">
        <v>1.25</v>
      </c>
      <c r="D227" s="39">
        <v>0.23300000000000001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42309</v>
      </c>
      <c r="B228" s="20" t="s">
        <v>163</v>
      </c>
      <c r="C228" s="13">
        <v>1.25</v>
      </c>
      <c r="D228" s="39">
        <v>2.3580000000000001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42339</v>
      </c>
      <c r="B229" s="20" t="s">
        <v>164</v>
      </c>
      <c r="C229" s="13">
        <v>1.25</v>
      </c>
      <c r="D229" s="39">
        <v>2.746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/>
      <c r="B230" s="20" t="s">
        <v>48</v>
      </c>
      <c r="C230" s="13"/>
      <c r="D230" s="39">
        <v>5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7" t="s">
        <v>80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42401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42430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42461</v>
      </c>
      <c r="B235" s="20" t="s">
        <v>86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42473</v>
      </c>
    </row>
    <row r="236" spans="1:11" x14ac:dyDescent="0.25">
      <c r="A236" s="40">
        <v>42491</v>
      </c>
      <c r="B236" s="20" t="s">
        <v>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42502</v>
      </c>
    </row>
    <row r="237" spans="1:11" x14ac:dyDescent="0.25">
      <c r="A237" s="40">
        <v>42522</v>
      </c>
      <c r="B237" s="20" t="s">
        <v>165</v>
      </c>
      <c r="C237" s="13">
        <v>1.25</v>
      </c>
      <c r="D237" s="39">
        <v>3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169</v>
      </c>
    </row>
    <row r="238" spans="1:11" x14ac:dyDescent="0.25">
      <c r="A238" s="40"/>
      <c r="B238" s="20" t="s">
        <v>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42551</v>
      </c>
    </row>
    <row r="239" spans="1:11" x14ac:dyDescent="0.25">
      <c r="A239" s="40">
        <v>42552</v>
      </c>
      <c r="B239" s="20" t="s">
        <v>166</v>
      </c>
      <c r="C239" s="13">
        <v>1.25</v>
      </c>
      <c r="D239" s="39">
        <v>5.5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42583</v>
      </c>
      <c r="B240" s="20" t="s">
        <v>167</v>
      </c>
      <c r="C240" s="13">
        <v>1.25</v>
      </c>
      <c r="D240" s="39">
        <v>0.123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42614</v>
      </c>
      <c r="B241" s="20" t="s">
        <v>86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42643</v>
      </c>
    </row>
    <row r="242" spans="1:11" x14ac:dyDescent="0.25">
      <c r="A242" s="40"/>
      <c r="B242" s="20" t="s">
        <v>168</v>
      </c>
      <c r="C242" s="13"/>
      <c r="D242" s="39">
        <v>0.40799999999999997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42644</v>
      </c>
      <c r="B243" s="20" t="s">
        <v>167</v>
      </c>
      <c r="C243" s="13">
        <v>1.25</v>
      </c>
      <c r="D243" s="39">
        <v>0.123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42675</v>
      </c>
      <c r="B244" s="20" t="s">
        <v>170</v>
      </c>
      <c r="C244" s="13">
        <v>1.25</v>
      </c>
      <c r="D244" s="39">
        <v>0.19800000000000001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42705</v>
      </c>
      <c r="B245" s="20" t="s">
        <v>90</v>
      </c>
      <c r="C245" s="13">
        <v>1.25</v>
      </c>
      <c r="D245" s="39">
        <v>2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/>
      <c r="B246" s="20" t="s">
        <v>171</v>
      </c>
      <c r="C246" s="13"/>
      <c r="D246" s="39">
        <v>5.4329999999999998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172</v>
      </c>
    </row>
    <row r="247" spans="1:11" x14ac:dyDescent="0.25">
      <c r="A247" s="47" t="s">
        <v>79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42736</v>
      </c>
      <c r="B248" s="20" t="s">
        <v>173</v>
      </c>
      <c r="C248" s="13">
        <v>1.25</v>
      </c>
      <c r="D248" s="39">
        <v>0.47499999999999998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42767</v>
      </c>
      <c r="B249" s="20" t="s">
        <v>86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42776</v>
      </c>
    </row>
    <row r="250" spans="1:11" x14ac:dyDescent="0.25">
      <c r="A250" s="40"/>
      <c r="B250" s="20" t="s">
        <v>174</v>
      </c>
      <c r="C250" s="13"/>
      <c r="D250" s="39">
        <v>0.32900000000000001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42795</v>
      </c>
      <c r="B251" s="20" t="s">
        <v>175</v>
      </c>
      <c r="C251" s="13">
        <v>1.25</v>
      </c>
      <c r="D251" s="39">
        <v>1.4870000000000001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42826</v>
      </c>
      <c r="B252" s="20" t="s">
        <v>176</v>
      </c>
      <c r="C252" s="13">
        <v>1.25</v>
      </c>
      <c r="D252" s="39">
        <v>5.14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42856</v>
      </c>
      <c r="B253" s="20" t="s">
        <v>177</v>
      </c>
      <c r="C253" s="13">
        <v>1.25</v>
      </c>
      <c r="D253" s="39">
        <v>3.1120000000000001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42887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42917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42948</v>
      </c>
      <c r="B256" s="20" t="s">
        <v>178</v>
      </c>
      <c r="C256" s="13">
        <v>1.25</v>
      </c>
      <c r="D256" s="39">
        <v>2.0649999999999999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42979</v>
      </c>
      <c r="B257" s="20" t="s">
        <v>179</v>
      </c>
      <c r="C257" s="13">
        <v>1.25</v>
      </c>
      <c r="D257" s="39">
        <v>1.5920000000000001</v>
      </c>
      <c r="E257" s="34" t="s">
        <v>32</v>
      </c>
      <c r="F257" s="20"/>
      <c r="G257" s="13">
        <f>IF(ISBLANK(Table1[[#This Row],[EARNED]]),"",Table1[[#This Row],[EARNED]])</f>
        <v>1.25</v>
      </c>
      <c r="H257" s="39"/>
      <c r="I257" s="34" t="s">
        <v>32</v>
      </c>
      <c r="J257" s="11"/>
      <c r="K257" s="20"/>
    </row>
    <row r="258" spans="1:11" x14ac:dyDescent="0.25">
      <c r="A258" s="40">
        <v>43009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181</v>
      </c>
    </row>
    <row r="259" spans="1:11" x14ac:dyDescent="0.25">
      <c r="A259" s="40"/>
      <c r="B259" s="20" t="s">
        <v>67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182</v>
      </c>
    </row>
    <row r="260" spans="1:11" x14ac:dyDescent="0.25">
      <c r="A260" s="40"/>
      <c r="B260" s="20" t="s">
        <v>180</v>
      </c>
      <c r="C260" s="13"/>
      <c r="D260" s="39">
        <v>1.117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43040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43070</v>
      </c>
      <c r="B262" s="20" t="s">
        <v>115</v>
      </c>
      <c r="C262" s="13">
        <v>1.25</v>
      </c>
      <c r="D262" s="39">
        <v>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183</v>
      </c>
    </row>
    <row r="263" spans="1:11" x14ac:dyDescent="0.25">
      <c r="A263" s="40"/>
      <c r="B263" s="20" t="s">
        <v>65</v>
      </c>
      <c r="C263" s="13"/>
      <c r="D263" s="39">
        <v>3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7" t="s">
        <v>78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43101</v>
      </c>
      <c r="B265" s="20" t="s">
        <v>86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8">
        <v>43115</v>
      </c>
    </row>
    <row r="266" spans="1:11" x14ac:dyDescent="0.25">
      <c r="A266" s="40">
        <v>43132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43160</v>
      </c>
      <c r="B267" s="20" t="s">
        <v>86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43168</v>
      </c>
    </row>
    <row r="268" spans="1:11" x14ac:dyDescent="0.25">
      <c r="A268" s="40">
        <v>43191</v>
      </c>
      <c r="B268" s="20" t="s">
        <v>86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43193</v>
      </c>
    </row>
    <row r="269" spans="1:11" x14ac:dyDescent="0.25">
      <c r="A269" s="40"/>
      <c r="B269" s="20" t="s">
        <v>184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5</v>
      </c>
      <c r="I269" s="9"/>
      <c r="J269" s="11"/>
      <c r="K269" s="20" t="s">
        <v>190</v>
      </c>
    </row>
    <row r="270" spans="1:11" x14ac:dyDescent="0.25">
      <c r="A270" s="40">
        <v>43221</v>
      </c>
      <c r="B270" s="20" t="s">
        <v>86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20" t="s">
        <v>191</v>
      </c>
    </row>
    <row r="271" spans="1:11" x14ac:dyDescent="0.25">
      <c r="A271" s="40"/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43224</v>
      </c>
    </row>
    <row r="272" spans="1:11" x14ac:dyDescent="0.25">
      <c r="A272" s="40"/>
      <c r="B272" s="20" t="s">
        <v>129</v>
      </c>
      <c r="C272" s="13"/>
      <c r="D272" s="39">
        <v>1.89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48">
        <v>43284</v>
      </c>
    </row>
    <row r="273" spans="1:11" x14ac:dyDescent="0.25">
      <c r="A273" s="40">
        <v>43252</v>
      </c>
      <c r="B273" s="20" t="s">
        <v>186</v>
      </c>
      <c r="C273" s="13">
        <v>1.25</v>
      </c>
      <c r="D273" s="39">
        <v>1.821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192</v>
      </c>
    </row>
    <row r="274" spans="1:11" x14ac:dyDescent="0.25">
      <c r="A274" s="40">
        <v>43282</v>
      </c>
      <c r="B274" s="20" t="s">
        <v>187</v>
      </c>
      <c r="C274" s="13">
        <v>1.25</v>
      </c>
      <c r="D274" s="39">
        <v>3.552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43313</v>
      </c>
      <c r="B275" s="20" t="s">
        <v>86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43340</v>
      </c>
    </row>
    <row r="276" spans="1:11" x14ac:dyDescent="0.25">
      <c r="A276" s="40"/>
      <c r="B276" s="20" t="s">
        <v>188</v>
      </c>
      <c r="C276" s="13"/>
      <c r="D276" s="39">
        <v>0.82699999999999996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43344</v>
      </c>
      <c r="B277" s="20" t="s">
        <v>86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43370</v>
      </c>
    </row>
    <row r="278" spans="1:11" x14ac:dyDescent="0.25">
      <c r="A278" s="40"/>
      <c r="B278" s="20" t="s">
        <v>189</v>
      </c>
      <c r="C278" s="13"/>
      <c r="D278" s="39">
        <v>2.1560000000000001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43374</v>
      </c>
      <c r="B279" s="20" t="s">
        <v>73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195</v>
      </c>
    </row>
    <row r="280" spans="1:11" x14ac:dyDescent="0.25">
      <c r="A280" s="40"/>
      <c r="B280" s="20" t="s">
        <v>86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8">
        <v>43382</v>
      </c>
    </row>
    <row r="281" spans="1:11" x14ac:dyDescent="0.25">
      <c r="A281" s="40"/>
      <c r="B281" s="20" t="s">
        <v>67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196</v>
      </c>
    </row>
    <row r="282" spans="1:11" x14ac:dyDescent="0.25">
      <c r="A282" s="40"/>
      <c r="B282" s="20" t="s">
        <v>89</v>
      </c>
      <c r="C282" s="13"/>
      <c r="D282" s="39">
        <v>5.6000000000000001E-2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43405</v>
      </c>
      <c r="B283" s="20" t="s">
        <v>193</v>
      </c>
      <c r="C283" s="13">
        <v>1.25</v>
      </c>
      <c r="D283" s="39">
        <v>1.5960000000000001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 t="s">
        <v>194</v>
      </c>
      <c r="C284" s="13">
        <v>1.25</v>
      </c>
      <c r="D284" s="39">
        <v>1.704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77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43466</v>
      </c>
      <c r="B286" s="20" t="s">
        <v>86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8">
        <v>43493</v>
      </c>
    </row>
    <row r="287" spans="1:11" x14ac:dyDescent="0.25">
      <c r="A287" s="40">
        <v>43497</v>
      </c>
      <c r="B287" s="20" t="s">
        <v>86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8">
        <v>43523</v>
      </c>
    </row>
    <row r="288" spans="1:11" x14ac:dyDescent="0.25">
      <c r="A288" s="40">
        <v>43525</v>
      </c>
      <c r="B288" s="20" t="s">
        <v>86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43531</v>
      </c>
    </row>
    <row r="289" spans="1:11" x14ac:dyDescent="0.25">
      <c r="A289" s="40">
        <v>43556</v>
      </c>
      <c r="B289" s="20" t="s">
        <v>73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2</v>
      </c>
      <c r="I289" s="9"/>
      <c r="J289" s="11"/>
      <c r="K289" s="20" t="s">
        <v>198</v>
      </c>
    </row>
    <row r="290" spans="1:11" x14ac:dyDescent="0.25">
      <c r="A290" s="40">
        <v>43586</v>
      </c>
      <c r="B290" s="20" t="s">
        <v>197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7</v>
      </c>
      <c r="I290" s="9"/>
      <c r="J290" s="11"/>
      <c r="K290" s="20" t="s">
        <v>199</v>
      </c>
    </row>
    <row r="291" spans="1:11" x14ac:dyDescent="0.25">
      <c r="A291" s="40">
        <v>43617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43647</v>
      </c>
      <c r="B292" s="20" t="s">
        <v>86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43663</v>
      </c>
    </row>
    <row r="293" spans="1:11" x14ac:dyDescent="0.25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43629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 t="s">
        <v>73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200</v>
      </c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 t="s">
        <v>67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25">
      <c r="A298" s="40">
        <v>43800</v>
      </c>
      <c r="B298" s="20" t="s">
        <v>48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7" t="s">
        <v>76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43831</v>
      </c>
      <c r="B300" s="20" t="s">
        <v>86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44929</v>
      </c>
    </row>
    <row r="301" spans="1:11" x14ac:dyDescent="0.25">
      <c r="A301" s="40"/>
      <c r="B301" s="20" t="s">
        <v>209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10</v>
      </c>
      <c r="I301" s="9"/>
      <c r="J301" s="11"/>
      <c r="K301" s="48" t="s">
        <v>210</v>
      </c>
    </row>
    <row r="302" spans="1:11" x14ac:dyDescent="0.25">
      <c r="A302" s="40">
        <v>43862</v>
      </c>
      <c r="B302" s="20" t="s">
        <v>67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8">
        <v>44967</v>
      </c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44105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44136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44166</v>
      </c>
      <c r="B312" s="20" t="s">
        <v>48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7" t="s">
        <v>75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v>44197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44228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44256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44287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44317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44378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44409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44470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203</v>
      </c>
    </row>
    <row r="324" spans="1:11" x14ac:dyDescent="0.25">
      <c r="A324" s="40">
        <v>44501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202</v>
      </c>
    </row>
    <row r="325" spans="1:11" x14ac:dyDescent="0.25">
      <c r="A325" s="40">
        <v>44531</v>
      </c>
      <c r="B325" s="20" t="s">
        <v>57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204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25">
      <c r="A327" s="40">
        <v>44562</v>
      </c>
      <c r="B327" s="20" t="s">
        <v>105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205</v>
      </c>
    </row>
    <row r="328" spans="1:11" x14ac:dyDescent="0.25">
      <c r="A328" s="40">
        <v>44593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44621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44652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44682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44713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44743</v>
      </c>
      <c r="B333" s="20" t="s">
        <v>86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44753</v>
      </c>
    </row>
    <row r="334" spans="1:11" x14ac:dyDescent="0.25">
      <c r="A334" s="40">
        <v>44774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44805</v>
      </c>
      <c r="B335" s="20" t="s">
        <v>73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214</v>
      </c>
    </row>
    <row r="336" spans="1:11" x14ac:dyDescent="0.25">
      <c r="A336" s="40">
        <v>44835</v>
      </c>
      <c r="B336" s="20" t="s">
        <v>86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44855</v>
      </c>
    </row>
    <row r="337" spans="1:11" x14ac:dyDescent="0.25">
      <c r="A337" s="40"/>
      <c r="B337" s="20" t="s">
        <v>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48" t="s">
        <v>213</v>
      </c>
    </row>
    <row r="338" spans="1:11" x14ac:dyDescent="0.25">
      <c r="A338" s="40"/>
      <c r="B338" s="20" t="s">
        <v>67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 t="s">
        <v>212</v>
      </c>
    </row>
    <row r="339" spans="1:11" x14ac:dyDescent="0.25">
      <c r="A339" s="40">
        <v>44866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44896</v>
      </c>
      <c r="B340" s="20" t="s">
        <v>86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44902</v>
      </c>
    </row>
    <row r="341" spans="1:11" x14ac:dyDescent="0.25">
      <c r="A341" s="47" t="s">
        <v>211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44927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44958</v>
      </c>
      <c r="B343" s="15"/>
      <c r="C343" s="13">
        <v>1.25</v>
      </c>
      <c r="D343" s="42"/>
      <c r="E343" s="9"/>
      <c r="F343" s="15"/>
      <c r="G343" s="41">
        <f>IF(ISBLANK(Table1[[#This Row],[EARNED]]),"",Table1[[#This Row],[EARNED]])</f>
        <v>1.25</v>
      </c>
      <c r="H343" s="42"/>
      <c r="I343" s="9"/>
      <c r="J343" s="12"/>
      <c r="K343" s="15"/>
    </row>
    <row r="344" spans="1:11" x14ac:dyDescent="0.25">
      <c r="A344" s="40">
        <v>44986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45017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45047</v>
      </c>
      <c r="B346" s="20" t="s">
        <v>86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8">
        <v>45058</v>
      </c>
    </row>
    <row r="347" spans="1:11" x14ac:dyDescent="0.25">
      <c r="A347" s="40">
        <v>45078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45108</v>
      </c>
      <c r="B348" s="20" t="s">
        <v>86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8">
        <v>45111</v>
      </c>
    </row>
    <row r="349" spans="1:11" x14ac:dyDescent="0.25">
      <c r="A349" s="40">
        <v>45139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45170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45200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45231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45261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45292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45323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45352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45383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45413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45444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45474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45505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45536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45566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45597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45627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45658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45689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45717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1" sqref="G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22</v>
      </c>
      <c r="F3">
        <v>4</v>
      </c>
      <c r="G3" s="46">
        <f>SUMIFS(F7:F14,E7:E14,E3)+SUMIFS(D7:D66,C7:C66,F3)+D3</f>
        <v>8.0000000000000002E-3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2023-07-10T08:19:51Z</dcterms:modified>
</cp:coreProperties>
</file>