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9FFB6633-946D-4539-88B8-31F90CE4BBD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CASUAL BELOW 2017" sheetId="1" r:id="rId1"/>
    <sheet name="CASUAL 2018" sheetId="4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2018'!$1:$9</definedName>
    <definedName name="_xlnm.Print_Titles" localSheetId="0">'CASUAL BELOW 2017'!$1:$9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9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76" i="4"/>
  <c r="G75" i="4"/>
  <c r="G74" i="4"/>
  <c r="G73" i="4"/>
  <c r="G72" i="4"/>
  <c r="I9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1"/>
  <c r="F4" i="2"/>
  <c r="E4" i="2"/>
  <c r="I9" i="1" l="1"/>
  <c r="G3" i="2"/>
</calcChain>
</file>

<file path=xl/sharedStrings.xml><?xml version="1.0" encoding="utf-8"?>
<sst xmlns="http://schemas.openxmlformats.org/spreadsheetml/2006/main" count="82" uniqueCount="46">
  <si>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</si>
  <si>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</si>
  <si>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</si>
  <si>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</si>
  <si>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</si>
  <si>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</si>
  <si>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</si>
  <si>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</si>
  <si>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</si>
  <si>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</si>
  <si>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</si>
  <si>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</si>
  <si>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</si>
  <si>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</si>
  <si>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</si>
  <si>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</si>
  <si>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</si>
  <si>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</si>
  <si>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</si>
  <si>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</si>
  <si>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</si>
  <si>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</si>
  <si>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</si>
  <si>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</si>
  <si>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</si>
  <si>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</si>
  <si>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</si>
  <si>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</si>
  <si>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</si>
  <si>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</si>
  <si>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</si>
  <si>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</si>
  <si>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</si>
  <si>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</si>
  <si>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HERNANDEZ, RODERICK</t>
  </si>
  <si>
    <t>2018</t>
  </si>
  <si>
    <t>2019</t>
  </si>
  <si>
    <t>2020</t>
  </si>
  <si>
    <t>2021</t>
  </si>
  <si>
    <t>2022</t>
  </si>
  <si>
    <t>SL(8-0-0)</t>
  </si>
  <si>
    <t>7/14,16,18,19,20,21,27,28</t>
  </si>
  <si>
    <t>LEAVE BALANCE FOR 2017 BELOW CASUAL</t>
  </si>
  <si>
    <t>CASUAL</t>
  </si>
  <si>
    <t>FL(5-0-0)</t>
  </si>
  <si>
    <t>12/19-20,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</si>
</sst>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6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0">
      <calculatedColumnFormula>IF(ISBLANK(Table1[[#This Row],[EARNED]]),"",Table1[[#This Row],[EARNED]])</calculatedColumnFormula>
    </tableColumn>
    <tableColumn id="8" xr3:uid="{A10DEDBF-F571-4518-A832-0B75654FC984}" name="Absence Undertime  W/ Pay" dataDxfId="19"/>
    <tableColumn id="9" xr3:uid="{9E225A68-4AC2-420E-B4D1-1378612CB5CD}" name="BALANCE " dataDxfId="18">
      <calculatedColumnFormula>SUM(Table1[[EARNED ]])-SUM(Table1[Absence Undertime  W/ Pay])</calculatedColumnFormula>
    </tableColumn>
    <tableColumn id="10" xr3:uid="{715FA023-3759-440B-8D8E-42D3E30EC36F}" name="Absence Undertime  W/O Pay" dataDxfId="17"/>
    <tableColumn id="11" xr3:uid="{7E55BDC4-4FFC-4009-94E5-7F3F3565D56A}" name="REMARKS" dataDxfId="1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EE8E7-860A-48E2-8B53-510771D026DA}" name="Table13" displayName="Table13" ref="A8:K95" totalsRowShown="0" headerRowDxfId="15" headerRowBorderDxfId="14" tableBorderDxfId="13" totalsRowBorderDxfId="12">
  <tableColumns count="11">
    <tableColumn id="1" xr3:uid="{EB5DBD22-5D81-417D-80CD-41E942E9952D}" name="PERIOD" dataDxfId="11"/>
    <tableColumn id="2" xr3:uid="{C4AA355E-8C46-4BAE-AE30-EFD918D4B9E0}" name="PARTICULARS" dataDxfId="10"/>
    <tableColumn id="3" xr3:uid="{E21CD8FD-C76F-46AC-8BD7-67732313979E}" name="EARNED" dataDxfId="9"/>
    <tableColumn id="4" xr3:uid="{6FC9A8A4-0BC7-43E6-8315-570E22588A02}" name="Absence Undertime W/ Pay" dataDxfId="8"/>
    <tableColumn id="5" xr3:uid="{DFD0778E-F6A5-4472-8A0A-4F1122AEE218}" name="BALANCE" dataDxfId="7">
      <calculatedColumnFormula>SUM(Table13[EARNED])-SUM(Table13[Absence Undertime W/ Pay])+CONVERTION!A3</calculatedColumnFormula>
    </tableColumn>
    <tableColumn id="6" xr3:uid="{CBCD9674-0572-420C-8DB2-2A3DB0E9A099}" name="Absence Undertime W/O Pay" dataDxfId="6"/>
    <tableColumn id="7" xr3:uid="{35E08218-E623-4544-BF0D-E7CF61DB945C}" name="EARNED " dataDxfId="5">
      <calculatedColumnFormula>IF(ISBLANK(Table13[[#This Row],[EARNED]]),"",Table13[[#This Row],[EARNED]])</calculatedColumnFormula>
    </tableColumn>
    <tableColumn id="8" xr3:uid="{E46F5910-107D-433F-9F9B-740597CB2F3B}" name="Absence Undertime  W/ Pay" dataDxfId="4"/>
    <tableColumn id="9" xr3:uid="{72BDA877-DC7D-4274-8B26-59718F16C575}" name="BALANCE " dataDxfId="3">
      <calculatedColumnFormula>SUM(Table13[[EARNED ]])-SUM(Table13[Absence Undertime  W/ Pay])</calculatedColumnFormula>
    </tableColumn>
    <tableColumn id="10" xr3:uid="{DE067FEF-1883-4A57-B5E8-6CABAAADCACE}" name="Absence Undertime  W/O Pay" dataDxfId="2"/>
    <tableColumn id="11" xr3:uid="{5914F339-7EF2-4E6E-BF95-5B5A3CD14EFD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6"/>
  <sheetViews>
    <sheetView zoomScaleNormal="100" workbookViewId="0">
      <selection activeCell="A12" sqref="A12:XFD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5" t="s">
        <v>34</v>
      </c>
      <c r="C2" s="45"/>
      <c r="D2" s="22" t="s">
        <v>14</v>
      </c>
      <c r="E2" s="11"/>
      <c r="F2" s="50"/>
      <c r="G2" s="50"/>
      <c r="H2" s="29" t="s">
        <v>10</v>
      </c>
      <c r="I2" s="26"/>
      <c r="J2" s="46"/>
      <c r="K2" s="47"/>
    </row>
    <row r="3" spans="1:11" x14ac:dyDescent="0.3">
      <c r="A3" s="19" t="s">
        <v>15</v>
      </c>
      <c r="B3" s="45"/>
      <c r="C3" s="45"/>
      <c r="D3" s="23" t="s">
        <v>13</v>
      </c>
      <c r="F3" s="51">
        <v>36696</v>
      </c>
      <c r="G3" s="46"/>
      <c r="H3" s="27" t="s">
        <v>11</v>
      </c>
      <c r="I3" s="27"/>
      <c r="J3" s="48"/>
      <c r="K3" s="49"/>
    </row>
    <row r="4" spans="1:11" ht="14.4" customHeight="1" x14ac:dyDescent="0.3">
      <c r="A4" s="19" t="s">
        <v>16</v>
      </c>
      <c r="B4" s="45" t="s">
        <v>43</v>
      </c>
      <c r="C4" s="45"/>
      <c r="D4" s="23" t="s">
        <v>12</v>
      </c>
      <c r="F4" s="46"/>
      <c r="G4" s="46"/>
      <c r="H4" s="27" t="s">
        <v>17</v>
      </c>
      <c r="I4" s="27"/>
      <c r="J4" s="46"/>
      <c r="K4" s="47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4" t="s">
        <v>8</v>
      </c>
      <c r="D7" s="44"/>
      <c r="E7" s="44"/>
      <c r="F7" s="44"/>
      <c r="G7" s="44" t="s">
        <v>7</v>
      </c>
      <c r="H7" s="44"/>
      <c r="I7" s="44"/>
      <c r="J7" s="44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62.055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120.5</v>
      </c>
      <c r="J9" s="12"/>
      <c r="K9" s="21"/>
    </row>
    <row r="10" spans="1:11" x14ac:dyDescent="0.3">
      <c r="A10" s="38" t="s">
        <v>39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8</v>
      </c>
      <c r="I10" s="37" t="s">
        <v>32</v>
      </c>
      <c r="J10" s="12"/>
      <c r="K10" s="21" t="s">
        <v>41</v>
      </c>
    </row>
    <row r="11" spans="1:11" x14ac:dyDescent="0.3">
      <c r="A11" s="24">
        <v>44767</v>
      </c>
      <c r="B11" s="12" t="s">
        <v>40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/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/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/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3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3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3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3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3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3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3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3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3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3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3">
      <c r="A76" s="41"/>
      <c r="B76" s="16"/>
      <c r="C76" s="42"/>
      <c r="D76" s="43"/>
      <c r="E76" s="10"/>
      <c r="F76" s="16"/>
      <c r="G76" s="42" t="str">
        <f>IF(ISBLANK(Table1[[#This Row],[EARNED]]),"",Table1[[#This Row],[EARNED]])</f>
        <v/>
      </c>
      <c r="H76" s="43"/>
      <c r="I76" s="10"/>
      <c r="J76" s="13"/>
      <c r="K7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A4E6-EECB-4C81-80EB-2A108CD8C449}">
  <sheetPr>
    <pageSetUpPr fitToPage="1"/>
  </sheetPr>
  <dimension ref="A2:K95"/>
  <sheetViews>
    <sheetView tabSelected="1" topLeftCell="A55" zoomScaleNormal="100" workbookViewId="0">
      <selection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5" t="s">
        <v>34</v>
      </c>
      <c r="C2" s="45"/>
      <c r="D2" s="22" t="s">
        <v>14</v>
      </c>
      <c r="E2" s="11"/>
      <c r="F2" s="50"/>
      <c r="G2" s="50"/>
      <c r="H2" s="29" t="s">
        <v>10</v>
      </c>
      <c r="I2" s="26"/>
      <c r="J2" s="46"/>
      <c r="K2" s="47"/>
    </row>
    <row r="3" spans="1:11" x14ac:dyDescent="0.3">
      <c r="A3" s="19" t="s">
        <v>15</v>
      </c>
      <c r="B3" s="45"/>
      <c r="C3" s="45"/>
      <c r="D3" s="23" t="s">
        <v>13</v>
      </c>
      <c r="F3" s="51">
        <v>36696</v>
      </c>
      <c r="G3" s="46"/>
      <c r="H3" s="27" t="s">
        <v>11</v>
      </c>
      <c r="I3" s="27"/>
      <c r="J3" s="48"/>
      <c r="K3" s="49"/>
    </row>
    <row r="4" spans="1:11" ht="14.4" customHeight="1" x14ac:dyDescent="0.3">
      <c r="A4" s="19" t="s">
        <v>16</v>
      </c>
      <c r="B4" s="45" t="s">
        <v>43</v>
      </c>
      <c r="C4" s="45"/>
      <c r="D4" s="23" t="s">
        <v>12</v>
      </c>
      <c r="F4" s="46"/>
      <c r="G4" s="46"/>
      <c r="H4" s="27" t="s">
        <v>17</v>
      </c>
      <c r="I4" s="27"/>
      <c r="J4" s="46"/>
      <c r="K4" s="47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4" t="s">
        <v>8</v>
      </c>
      <c r="D7" s="44"/>
      <c r="E7" s="44"/>
      <c r="F7" s="44"/>
      <c r="G7" s="44" t="s">
        <v>7</v>
      </c>
      <c r="H7" s="44"/>
      <c r="I7" s="44"/>
      <c r="J7" s="44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113.30500000000001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204.75</v>
      </c>
      <c r="J9" s="12"/>
      <c r="K9" s="21"/>
    </row>
    <row r="10" spans="1:11" x14ac:dyDescent="0.3">
      <c r="A10" s="38" t="s">
        <v>35</v>
      </c>
      <c r="B10" s="12"/>
      <c r="C10" s="14">
        <v>1.25</v>
      </c>
      <c r="D10" s="12"/>
      <c r="E10" s="37" t="s">
        <v>32</v>
      </c>
      <c r="F10" s="12"/>
      <c r="G10" s="14">
        <f>IF(ISBLANK(Table13[[#This Row],[EARNED]]),"",Table13[[#This Row],[EARNED]])</f>
        <v>1.25</v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44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8" t="s">
        <v>36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44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8" t="s">
        <v>37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44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38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44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39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3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3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3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3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3">
      <c r="A69" s="24">
        <v>44767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40"/>
      <c r="I69" s="9"/>
      <c r="J69" s="12"/>
      <c r="K69" s="21"/>
    </row>
    <row r="70" spans="1:11" x14ac:dyDescent="0.3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3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3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3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3">
      <c r="A74" s="39">
        <v>44896</v>
      </c>
      <c r="B74" s="21" t="s">
        <v>44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45</v>
      </c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3">
      <c r="A76" s="41"/>
      <c r="B76" s="16"/>
      <c r="C76" s="42"/>
      <c r="D76" s="43"/>
      <c r="E76" s="10"/>
      <c r="F76" s="16"/>
      <c r="G76" s="42" t="str">
        <f>IF(ISBLANK(Table13[[#This Row],[EARNED]]),"",Table13[[#This Row],[EARNED]])</f>
        <v/>
      </c>
      <c r="H76" s="43"/>
      <c r="I76" s="10"/>
      <c r="J76" s="13"/>
      <c r="K76" s="16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3">
      <c r="A95" s="41"/>
      <c r="B95" s="16"/>
      <c r="C95" s="42"/>
      <c r="D95" s="43"/>
      <c r="E95" s="9"/>
      <c r="F95" s="16"/>
      <c r="G95" s="42" t="str">
        <f>IF(ISBLANK(Table13[[#This Row],[EARNED]]),"",Table13[[#This Row],[EARNED]])</f>
        <v/>
      </c>
      <c r="H95" s="43"/>
      <c r="I95" s="9"/>
      <c r="J95" s="13"/>
      <c r="K9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E38E06E7-2C09-454C-901F-FFE94A835FA3}">
      <formula1>"PERMANENT, CO-TERMINUS, CASUAL, JOBCON"</formula1>
    </dataValidation>
    <dataValidation type="list" allowBlank="1" showInputMessage="1" showErrorMessage="1" sqref="F2:G2" xr:uid="{DADF744B-77F1-46F4-9ACA-01916A00421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G66"/>
  <sheetViews>
    <sheetView workbookViewId="0">
      <selection activeCell="A10" sqref="A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A1" s="53" t="s">
        <v>42</v>
      </c>
      <c r="B1" s="53"/>
      <c r="D1" s="52" t="s">
        <v>33</v>
      </c>
      <c r="E1" s="52"/>
      <c r="F1" s="52"/>
      <c r="G1" s="52"/>
    </row>
    <row r="2" spans="1:7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3">
      <c r="A3" s="12">
        <v>62.055</v>
      </c>
      <c r="B3" s="12">
        <v>128.5</v>
      </c>
      <c r="D3" s="12"/>
      <c r="E3" s="12"/>
      <c r="F3" s="12"/>
      <c r="G3" s="9">
        <f>SUM(D3,E4,F4)</f>
        <v>0</v>
      </c>
    </row>
    <row r="4" spans="1:7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</row>
    <row r="6" spans="1:7" x14ac:dyDescent="0.3">
      <c r="C6" s="35" t="s">
        <v>28</v>
      </c>
      <c r="D6" s="31" t="s">
        <v>30</v>
      </c>
      <c r="E6" s="31" t="s">
        <v>31</v>
      </c>
      <c r="F6" s="31" t="s">
        <v>30</v>
      </c>
    </row>
    <row r="7" spans="1:7" x14ac:dyDescent="0.3">
      <c r="C7" s="36">
        <v>1</v>
      </c>
      <c r="D7" s="34">
        <v>2E-3</v>
      </c>
      <c r="E7" s="1">
        <v>1</v>
      </c>
      <c r="F7" s="34">
        <v>0.125</v>
      </c>
    </row>
    <row r="8" spans="1:7" x14ac:dyDescent="0.3">
      <c r="C8" s="36">
        <v>2</v>
      </c>
      <c r="D8" s="34">
        <v>4.0000000000000001E-3</v>
      </c>
      <c r="E8" s="1">
        <v>2</v>
      </c>
      <c r="F8" s="34">
        <v>0.25</v>
      </c>
    </row>
    <row r="9" spans="1:7" x14ac:dyDescent="0.3">
      <c r="C9" s="36">
        <v>3</v>
      </c>
      <c r="D9" s="34">
        <v>6.0000000000000001E-3</v>
      </c>
      <c r="E9" s="1">
        <v>3</v>
      </c>
      <c r="F9" s="34">
        <v>0.375</v>
      </c>
    </row>
    <row r="10" spans="1:7" x14ac:dyDescent="0.3">
      <c r="C10" s="36">
        <v>4</v>
      </c>
      <c r="D10" s="34">
        <v>8.0000000000000002E-3</v>
      </c>
      <c r="E10" s="1">
        <v>4</v>
      </c>
      <c r="F10" s="34">
        <v>0.5</v>
      </c>
    </row>
    <row r="11" spans="1:7" x14ac:dyDescent="0.3">
      <c r="C11" s="36">
        <v>5</v>
      </c>
      <c r="D11" s="34">
        <v>0.01</v>
      </c>
      <c r="E11" s="1">
        <v>5</v>
      </c>
      <c r="F11" s="34">
        <v>0.625</v>
      </c>
    </row>
    <row r="12" spans="1:7" x14ac:dyDescent="0.3">
      <c r="C12" s="36">
        <v>6</v>
      </c>
      <c r="D12" s="34">
        <v>1.2E-2</v>
      </c>
      <c r="E12" s="1">
        <v>6</v>
      </c>
      <c r="F12" s="34">
        <v>0.75</v>
      </c>
    </row>
    <row r="13" spans="1:7" x14ac:dyDescent="0.3">
      <c r="C13" s="36">
        <v>7</v>
      </c>
      <c r="D13" s="34">
        <v>1.4999999999999999E-2</v>
      </c>
      <c r="E13" s="1">
        <v>7</v>
      </c>
      <c r="F13" s="34">
        <v>0.875</v>
      </c>
    </row>
    <row r="14" spans="1:7" x14ac:dyDescent="0.3">
      <c r="C14" s="36">
        <v>8</v>
      </c>
      <c r="D14" s="34">
        <v>1.7000000000000001E-2</v>
      </c>
      <c r="E14" s="1">
        <v>8</v>
      </c>
      <c r="F14" s="34">
        <v>1</v>
      </c>
    </row>
    <row r="15" spans="1:7" x14ac:dyDescent="0.3">
      <c r="C15" s="36">
        <v>9</v>
      </c>
      <c r="D15" s="34">
        <v>1.9000000000000003E-2</v>
      </c>
    </row>
    <row r="16" spans="1:7" x14ac:dyDescent="0.3">
      <c r="C16" s="36">
        <v>10</v>
      </c>
      <c r="D16" s="34">
        <v>2.1000000000000005E-2</v>
      </c>
    </row>
    <row r="17" spans="3:7" x14ac:dyDescent="0.3">
      <c r="C17" s="36">
        <v>11</v>
      </c>
      <c r="D17" s="34">
        <v>2.3000000000000007E-2</v>
      </c>
    </row>
    <row r="18" spans="3:7" s="1" customFormat="1" x14ac:dyDescent="0.3">
      <c r="C18" s="36">
        <v>12</v>
      </c>
      <c r="D18" s="34">
        <v>2.5000000000000008E-2</v>
      </c>
      <c r="G18"/>
    </row>
    <row r="19" spans="3:7" s="1" customFormat="1" x14ac:dyDescent="0.3">
      <c r="C19" s="36">
        <v>13</v>
      </c>
      <c r="D19" s="34">
        <v>2.700000000000001E-2</v>
      </c>
      <c r="G19"/>
    </row>
    <row r="20" spans="3:7" s="1" customFormat="1" x14ac:dyDescent="0.3">
      <c r="C20" s="36">
        <v>14</v>
      </c>
      <c r="D20" s="34">
        <v>2.9000000000000012E-2</v>
      </c>
      <c r="G20"/>
    </row>
    <row r="21" spans="3:7" s="1" customFormat="1" x14ac:dyDescent="0.3">
      <c r="C21" s="36">
        <v>15</v>
      </c>
      <c r="D21" s="34">
        <v>3.1000000000000014E-2</v>
      </c>
      <c r="G21"/>
    </row>
    <row r="22" spans="3:7" s="1" customFormat="1" x14ac:dyDescent="0.3">
      <c r="C22" s="36">
        <v>16</v>
      </c>
      <c r="D22" s="34">
        <v>3.3000000000000015E-2</v>
      </c>
      <c r="G22"/>
    </row>
    <row r="23" spans="3:7" s="1" customFormat="1" x14ac:dyDescent="0.3">
      <c r="C23" s="36">
        <v>17</v>
      </c>
      <c r="D23" s="34">
        <v>3.5000000000000017E-2</v>
      </c>
      <c r="G23"/>
    </row>
    <row r="24" spans="3:7" s="1" customFormat="1" x14ac:dyDescent="0.3">
      <c r="C24" s="36">
        <v>18</v>
      </c>
      <c r="D24" s="34">
        <v>3.7000000000000019E-2</v>
      </c>
      <c r="G24"/>
    </row>
    <row r="25" spans="3:7" s="1" customFormat="1" x14ac:dyDescent="0.3">
      <c r="C25" s="36">
        <v>19</v>
      </c>
      <c r="D25" s="34">
        <v>0.04</v>
      </c>
      <c r="G25"/>
    </row>
    <row r="26" spans="3:7" s="1" customFormat="1" x14ac:dyDescent="0.3">
      <c r="C26" s="36">
        <v>20</v>
      </c>
      <c r="D26" s="34">
        <v>4.2000000000000003E-2</v>
      </c>
      <c r="G26"/>
    </row>
    <row r="27" spans="3:7" s="1" customFormat="1" x14ac:dyDescent="0.3">
      <c r="C27" s="36">
        <v>21</v>
      </c>
      <c r="D27" s="34">
        <v>4.4000000000000004E-2</v>
      </c>
      <c r="G27"/>
    </row>
    <row r="28" spans="3:7" s="1" customFormat="1" x14ac:dyDescent="0.3">
      <c r="C28" s="36">
        <v>22</v>
      </c>
      <c r="D28" s="34">
        <v>4.6000000000000006E-2</v>
      </c>
      <c r="G28"/>
    </row>
    <row r="29" spans="3:7" s="1" customFormat="1" x14ac:dyDescent="0.3">
      <c r="C29" s="36">
        <v>23</v>
      </c>
      <c r="D29" s="34">
        <v>4.8000000000000008E-2</v>
      </c>
      <c r="G29"/>
    </row>
    <row r="30" spans="3:7" s="1" customFormat="1" x14ac:dyDescent="0.3">
      <c r="C30" s="36">
        <v>24</v>
      </c>
      <c r="D30" s="34">
        <v>5.000000000000001E-2</v>
      </c>
      <c r="G30"/>
    </row>
    <row r="31" spans="3:7" s="1" customFormat="1" x14ac:dyDescent="0.3">
      <c r="C31" s="36">
        <v>25</v>
      </c>
      <c r="D31" s="34">
        <v>5.2000000000000011E-2</v>
      </c>
      <c r="G31"/>
    </row>
    <row r="32" spans="3:7" s="1" customFormat="1" x14ac:dyDescent="0.3">
      <c r="C32" s="36">
        <v>26</v>
      </c>
      <c r="D32" s="34">
        <v>5.4000000000000013E-2</v>
      </c>
      <c r="G32"/>
    </row>
    <row r="33" spans="3:7" s="1" customFormat="1" x14ac:dyDescent="0.3">
      <c r="C33" s="36">
        <v>27</v>
      </c>
      <c r="D33" s="34">
        <v>5.6000000000000015E-2</v>
      </c>
      <c r="G33"/>
    </row>
    <row r="34" spans="3:7" s="1" customFormat="1" x14ac:dyDescent="0.3">
      <c r="C34" s="36">
        <v>28</v>
      </c>
      <c r="D34" s="34">
        <v>5.8000000000000017E-2</v>
      </c>
      <c r="G34"/>
    </row>
    <row r="35" spans="3:7" s="1" customFormat="1" x14ac:dyDescent="0.3">
      <c r="C35" s="36">
        <v>29</v>
      </c>
      <c r="D35" s="34">
        <v>6.0000000000000019E-2</v>
      </c>
      <c r="G35"/>
    </row>
    <row r="36" spans="3:7" s="1" customFormat="1" x14ac:dyDescent="0.3">
      <c r="C36" s="36">
        <v>30</v>
      </c>
      <c r="D36" s="34">
        <v>6.200000000000002E-2</v>
      </c>
      <c r="G36"/>
    </row>
    <row r="37" spans="3:7" s="1" customFormat="1" x14ac:dyDescent="0.3">
      <c r="C37" s="36">
        <v>31</v>
      </c>
      <c r="D37" s="34">
        <v>6.5000000000000002E-2</v>
      </c>
      <c r="G37"/>
    </row>
    <row r="38" spans="3:7" s="1" customFormat="1" x14ac:dyDescent="0.3">
      <c r="C38" s="36">
        <v>32</v>
      </c>
      <c r="D38" s="34">
        <v>6.7000000000000004E-2</v>
      </c>
      <c r="G38"/>
    </row>
    <row r="39" spans="3:7" s="1" customFormat="1" x14ac:dyDescent="0.3">
      <c r="C39" s="36">
        <v>33</v>
      </c>
      <c r="D39" s="34">
        <v>6.9000000000000006E-2</v>
      </c>
      <c r="G39"/>
    </row>
    <row r="40" spans="3:7" s="1" customFormat="1" x14ac:dyDescent="0.3">
      <c r="C40" s="36">
        <v>34</v>
      </c>
      <c r="D40" s="34">
        <v>7.1000000000000008E-2</v>
      </c>
      <c r="G40"/>
    </row>
    <row r="41" spans="3:7" s="1" customFormat="1" x14ac:dyDescent="0.3">
      <c r="C41" s="36">
        <v>35</v>
      </c>
      <c r="D41" s="34">
        <v>7.3000000000000009E-2</v>
      </c>
      <c r="G41"/>
    </row>
    <row r="42" spans="3:7" s="1" customFormat="1" x14ac:dyDescent="0.3">
      <c r="C42" s="36">
        <v>36</v>
      </c>
      <c r="D42" s="34">
        <v>7.5000000000000011E-2</v>
      </c>
      <c r="G42"/>
    </row>
    <row r="43" spans="3:7" s="1" customFormat="1" x14ac:dyDescent="0.3">
      <c r="C43" s="36">
        <v>37</v>
      </c>
      <c r="D43" s="34">
        <v>7.7000000000000013E-2</v>
      </c>
      <c r="G43"/>
    </row>
    <row r="44" spans="3:7" s="1" customFormat="1" x14ac:dyDescent="0.3">
      <c r="C44" s="36">
        <v>38</v>
      </c>
      <c r="D44" s="34">
        <v>7.9000000000000015E-2</v>
      </c>
      <c r="G44"/>
    </row>
    <row r="45" spans="3:7" s="1" customFormat="1" x14ac:dyDescent="0.3">
      <c r="C45" s="36">
        <v>39</v>
      </c>
      <c r="D45" s="34">
        <v>8.1000000000000016E-2</v>
      </c>
      <c r="G45"/>
    </row>
    <row r="46" spans="3:7" s="1" customFormat="1" x14ac:dyDescent="0.3">
      <c r="C46" s="36">
        <v>40</v>
      </c>
      <c r="D46" s="34">
        <v>8.3000000000000018E-2</v>
      </c>
      <c r="G46"/>
    </row>
    <row r="47" spans="3:7" s="1" customFormat="1" x14ac:dyDescent="0.3">
      <c r="C47" s="36">
        <v>41</v>
      </c>
      <c r="D47" s="34">
        <v>8.500000000000002E-2</v>
      </c>
      <c r="G47"/>
    </row>
    <row r="48" spans="3:7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7" s="1" customFormat="1" x14ac:dyDescent="0.3">
      <c r="C65" s="36">
        <v>59</v>
      </c>
      <c r="D65" s="34">
        <v>0.12300000000000001</v>
      </c>
      <c r="G65"/>
    </row>
    <row r="66" spans="3:7" s="1" customFormat="1" x14ac:dyDescent="0.3">
      <c r="C66" s="36">
        <v>60</v>
      </c>
      <c r="D66" s="34">
        <v>0.125</v>
      </c>
      <c r="G66"/>
    </row>
  </sheetData>
  <mergeCells count="2">
    <mergeCell ref="D1:G1"/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CASUAL BELOW 2017</vt:lpstr>
      <vt:lpstr>CASUAL 2018</vt:lpstr>
      <vt:lpstr>CONVERTION</vt:lpstr>
      <vt:lpstr>'CASUAL 2018'!BALANCE_1</vt:lpstr>
      <vt:lpstr>BALANCE_1</vt:lpstr>
      <vt:lpstr>'CASUAL 2018'!Print_Titles</vt:lpstr>
      <vt:lpstr>'CASUAL BELOW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2022-11-06T07:01:42Z</cp:lastPrinted>
  <dcterms:created xsi:type="dcterms:W3CDTF">2022-10-17T03:06:03Z</dcterms:created>
  <dcterms:modified xsi:type="dcterms:W3CDTF">2022-12-20T07:26:21Z</dcterms:modified>
</cp:coreProperties>
</file>