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55B30F75-D2C3-4866-A6CC-08F7B513B0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E9" i="1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5" i="4"/>
  <c r="G32" i="4"/>
  <c r="G31" i="4"/>
  <c r="G29" i="4"/>
  <c r="G28" i="4"/>
  <c r="G27" i="4"/>
  <c r="G26" i="4"/>
  <c r="G23" i="4"/>
  <c r="G22" i="4"/>
  <c r="G21" i="4"/>
  <c r="G19" i="4"/>
  <c r="G18" i="4"/>
  <c r="G17" i="4"/>
  <c r="G15" i="4"/>
  <c r="G14" i="4"/>
  <c r="G13" i="4"/>
  <c r="G12" i="4"/>
  <c r="G11" i="4"/>
  <c r="G10" i="4"/>
  <c r="G9" i="4"/>
  <c r="E9" i="4"/>
  <c r="G14" i="1"/>
  <c r="I9" i="4" l="1"/>
  <c r="G3" i="3"/>
  <c r="G19" i="1"/>
  <c r="G20" i="1"/>
  <c r="G21" i="1"/>
  <c r="G22" i="1"/>
  <c r="G23" i="1"/>
  <c r="G26" i="1"/>
  <c r="G27" i="1"/>
  <c r="G28" i="1"/>
  <c r="G29" i="1"/>
  <c r="G30" i="1"/>
  <c r="G31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5" i="1"/>
  <c r="G17" i="1"/>
  <c r="G1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<sst xmlns="http://schemas.openxmlformats.org/spreadsheetml/2006/main" count="135" uniqueCount="78">
  <si>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</si>
  <si>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</si>
  <si>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</si>
  <si>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</si>
  <si>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</si>
  <si>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</si>
  <si>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</si>
  <si>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</si>
  <si>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</si>
  <si>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</si>
  <si>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</si>
  <si>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</si>
  <si>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</si>
  <si>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</si>
  <si>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</si>
  <si>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</si>
  <si>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</si>
  <si>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</si>
  <si>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</si>
  <si>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</si>
  <si>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</si>
  <si>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</si>
  <si>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</si>
  <si>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</si>
  <si>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</si>
  <si>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</si>
  <si>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</si>
  <si>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</si>
  <si>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</si>
  <si>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</si>
  <si>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</si>
  <si>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</si>
  <si>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</si>
  <si>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</si>
  <si>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</si>
  <si>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</si>
  <si>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</si>
  <si>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</si>
  <si>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</si>
  <si>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</si>
  <si>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</si>
  <si>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</si>
  <si>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CORNELIO</t>
  </si>
  <si>
    <t>PERMANENT</t>
  </si>
  <si>
    <t>2018</t>
  </si>
  <si>
    <t>SL(2-0-0)</t>
  </si>
  <si>
    <t>SL(1-0-0)</t>
  </si>
  <si>
    <t>1/31,2/1/2018</t>
  </si>
  <si>
    <t>2/20,21/2018</t>
  </si>
  <si>
    <t>SL(3-0-0)</t>
  </si>
  <si>
    <t>VL(2-0-0)</t>
  </si>
  <si>
    <t>VL(3-0-0)</t>
  </si>
  <si>
    <t>3/13,14/12018</t>
  </si>
  <si>
    <t>4/11-13/2018</t>
  </si>
  <si>
    <t>12/19,20/2018</t>
  </si>
  <si>
    <t>12/26-28/2018</t>
  </si>
  <si>
    <t>2019</t>
  </si>
  <si>
    <t>SP(2-0-0)</t>
  </si>
  <si>
    <t>SP(1-0-0)</t>
  </si>
  <si>
    <t>VL(5-0-0)</t>
  </si>
  <si>
    <t>4/4,16/2019</t>
  </si>
  <si>
    <t>10/23,24/2019</t>
  </si>
  <si>
    <t>12/13,17,19,26,27/2019</t>
  </si>
  <si>
    <t>2020</t>
  </si>
  <si>
    <t>CL(2-0-0)</t>
  </si>
  <si>
    <t>CL(3-0-0)</t>
  </si>
  <si>
    <t>1/9,10/2020</t>
  </si>
  <si>
    <t>1/29,31/2020</t>
  </si>
  <si>
    <t>2/4,6,11/2020</t>
  </si>
  <si>
    <t>2/26-28/2020</t>
  </si>
  <si>
    <t>9/9-11/2020</t>
  </si>
  <si>
    <t>2021</t>
  </si>
  <si>
    <t>FL(5-0-0)</t>
  </si>
  <si>
    <t>2022</t>
  </si>
  <si>
    <t>VL(1-0-0)</t>
  </si>
  <si>
    <t>3/14,15/2022</t>
  </si>
  <si>
    <t>2023</t>
  </si>
  <si>
    <t>12/12,27,26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</si>
</sst>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7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SUM(Table1[EARNED])-SUM(Table1[Absence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IF(ISBLANK(Table1[[#This Row],[EARNED]]),"",Table1[[#This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SUM(Table1[[EARNED ]])-SUM(Table1[Absence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98F8EE-8682-486A-85A0-3C4BA6984FBF}" name="Table13" displayName="Table13" ref="A8:K104" totalsRowShown="0" headerRowDxfId="14" headerRowBorderDxfId="12" tableBorderDxfId="13" totalsRowBorderDxfId="11">
  <tableColumns count="11">
    <tableColumn id="1" xr3:uid="{18C7C5B8-3118-410E-A8F6-A816422EBA3B}" name="PERIOD" dataDxfId="10"/>
    <tableColumn id="2" xr3:uid="{C37207DC-6F5A-463E-8AD6-3821C04B707E}" name="PARTICULARS" dataDxfId="9"/>
    <tableColumn id="3" xr3:uid="{6B4B660D-0EB8-4819-910F-02A857AF2E4A}" name="EARNED" dataDxfId="8"/>
    <tableColumn id="4" xr3:uid="{3C736292-36B3-4838-B2CB-3A931516D506}" name="Absence Undertime W/ Pay" dataDxfId="7"/>
    <tableColumn id="5" xr3:uid="{D9DA63D4-72BA-402E-BED4-2AC8565F4B90}" name="BALANCE" dataDxfId="6">
      <calculatedColumnFormula>SUM(Table13[EARNED])-SUM(Table13[Absence Undertime W/ Pay])+CONVERTION!$A$3</calculatedColumnFormula>
    </tableColumn>
    <tableColumn id="6" xr3:uid="{B6AE90C1-398D-403D-AE19-82D5937DFE38}" name="Absence Undertime W/O Pay" dataDxfId="5"/>
    <tableColumn id="7" xr3:uid="{5DE32C1A-C488-437D-9BD9-FD58E8DFECF1}" name="EARNED " dataDxfId="4">
      <calculatedColumnFormula>IF(ISBLANK(Table13[[#This Row],[EARNED]]),"",Table13[[#This Row],[EARNED]])</calculatedColumnFormula>
    </tableColumn>
    <tableColumn id="8" xr3:uid="{542A5467-19CE-4BAE-8ACE-5B9ED26AC3C9}" name="Absence Undertime  W/ Pay" dataDxfId="3"/>
    <tableColumn id="9" xr3:uid="{0A319E6C-7070-447B-BF86-09D776CF6245}" name="BALANCE " dataDxfId="2">
      <calculatedColumnFormula>SUM(Table13[[EARNED ]])-SUM(Table13[Absence Undertime  W/ Pay])+CONVERTION!$B$3</calculatedColumnFormula>
    </tableColumn>
    <tableColumn id="10" xr3:uid="{7EF8DBEC-232A-43B4-B365-E7EB96C2B4AE}" name="Absence Undertime  W/O Pay" dataDxfId="1"/>
    <tableColumn id="11" xr3:uid="{E1D0999A-23C7-414C-BF51-A6A0300F7154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7"/>
  <sheetViews>
    <sheetView zoomScale="110" zoomScaleNormal="110" workbookViewId="0">
      <pane ySplit="3888" topLeftCell="A74" activePane="bottomLeft"/>
      <selection activeCell="I10" sqref="I10"/>
      <selection pane="bottomLeft" activeCell="B81" sqref="B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53.25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76.25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/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/>
      <c r="B16" s="20"/>
      <c r="C16" s="13"/>
      <c r="D16" s="39"/>
      <c r="E16" s="9"/>
      <c r="F16" s="20"/>
      <c r="G16" s="13"/>
      <c r="H16" s="39"/>
      <c r="I16" s="9"/>
      <c r="J16" s="11"/>
      <c r="K16" s="49"/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9"/>
    </row>
    <row r="18" spans="1:11" x14ac:dyDescent="0.3">
      <c r="A18" s="40">
        <v>43252</v>
      </c>
      <c r="B18" s="15"/>
      <c r="C18" s="13">
        <v>1.25</v>
      </c>
      <c r="D18" s="43"/>
      <c r="E18" s="9"/>
      <c r="F18" s="15"/>
      <c r="G18" s="42">
        <f>IF(ISBLANK(Table1[[#This Row],[EARNED]]),"",Table1[[#This Row],[EARNED]])</f>
        <v>1.25</v>
      </c>
      <c r="H18" s="43"/>
      <c r="I18" s="9"/>
      <c r="J18" s="12"/>
      <c r="K18" s="15"/>
    </row>
    <row r="19" spans="1:11" x14ac:dyDescent="0.3">
      <c r="A19" s="40">
        <v>43282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43374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49"/>
    </row>
    <row r="24" spans="1:11" x14ac:dyDescent="0.3">
      <c r="A24" s="40"/>
      <c r="B24" s="20" t="s">
        <v>50</v>
      </c>
      <c r="C24" s="13"/>
      <c r="D24" s="39">
        <v>2</v>
      </c>
      <c r="E24" s="9"/>
      <c r="F24" s="20"/>
      <c r="G24" s="13"/>
      <c r="H24" s="39"/>
      <c r="I24" s="9"/>
      <c r="J24" s="11"/>
      <c r="K24" s="20" t="s">
        <v>54</v>
      </c>
    </row>
    <row r="25" spans="1:11" x14ac:dyDescent="0.3">
      <c r="A25" s="40"/>
      <c r="B25" s="20" t="s">
        <v>51</v>
      </c>
      <c r="C25" s="13"/>
      <c r="D25" s="39">
        <v>3</v>
      </c>
      <c r="E25" s="9"/>
      <c r="F25" s="20"/>
      <c r="G25" s="13"/>
      <c r="H25" s="39"/>
      <c r="I25" s="9"/>
      <c r="J25" s="11"/>
      <c r="K25" s="20" t="s">
        <v>55</v>
      </c>
    </row>
    <row r="26" spans="1:11" x14ac:dyDescent="0.3">
      <c r="A26" s="40">
        <v>43435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8" t="s">
        <v>56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43466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49"/>
    </row>
    <row r="31" spans="1:11" x14ac:dyDescent="0.3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/>
      <c r="H32" s="39"/>
      <c r="I32" s="9"/>
      <c r="J32" s="11"/>
      <c r="K32" s="49"/>
    </row>
    <row r="33" spans="1:11" x14ac:dyDescent="0.3">
      <c r="A33" s="40"/>
      <c r="B33" s="20"/>
      <c r="C33" s="13"/>
      <c r="D33" s="39"/>
      <c r="E33" s="9"/>
      <c r="F33" s="20"/>
      <c r="G33" s="13"/>
      <c r="H33" s="39"/>
      <c r="I33" s="9"/>
      <c r="J33" s="11"/>
      <c r="K33" s="49"/>
    </row>
    <row r="34" spans="1:11" x14ac:dyDescent="0.3">
      <c r="A34" s="40">
        <v>43586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/>
    </row>
    <row r="35" spans="1:11" x14ac:dyDescent="0.3">
      <c r="A35" s="40">
        <v>43617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43647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/>
    </row>
    <row r="37" spans="1:11" x14ac:dyDescent="0.3">
      <c r="A37" s="40">
        <v>43678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43709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43739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43770</v>
      </c>
      <c r="B40" s="20" t="s">
        <v>59</v>
      </c>
      <c r="C40" s="13">
        <v>1.25</v>
      </c>
      <c r="D40" s="39">
        <v>5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62</v>
      </c>
    </row>
    <row r="41" spans="1:11" x14ac:dyDescent="0.3">
      <c r="A41" s="40">
        <v>43800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8" t="s">
        <v>63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43831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43862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43891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43922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43952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43983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44013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44105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44136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44166</v>
      </c>
      <c r="B54" s="20" t="s">
        <v>72</v>
      </c>
      <c r="C54" s="13">
        <v>1.25</v>
      </c>
      <c r="D54" s="39">
        <v>5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8" t="s">
        <v>71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44197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44228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44256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44287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44317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44348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44378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44409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44440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44470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44501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44531</v>
      </c>
      <c r="B67" s="20" t="s">
        <v>72</v>
      </c>
      <c r="C67" s="13">
        <v>1.25</v>
      </c>
      <c r="D67" s="39">
        <v>5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8" t="s">
        <v>73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44562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44593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44621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/>
    </row>
    <row r="73" spans="1:11" x14ac:dyDescent="0.3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44743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44866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44896</v>
      </c>
      <c r="B80" s="20" t="s">
        <v>51</v>
      </c>
      <c r="C80" s="13">
        <v>1.25</v>
      </c>
      <c r="D80" s="39">
        <v>3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77</v>
      </c>
    </row>
    <row r="81" spans="1:11" x14ac:dyDescent="0.3">
      <c r="A81" s="48" t="s">
        <v>76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44927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44958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44986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45017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45047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45078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45108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45139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45170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45200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45231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45261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9A75-9CEB-4207-8223-5016CCA65902}">
  <sheetPr>
    <pageSetUpPr fitToPage="1"/>
  </sheetPr>
  <dimension ref="A2:K104"/>
  <sheetViews>
    <sheetView tabSelected="1" zoomScale="110" zoomScaleNormal="110" workbookViewId="0">
      <pane ySplit="3888" topLeftCell="A34" activePane="bottomLeft"/>
      <selection activeCell="B4" sqref="B4:C4"/>
      <selection pane="bottomLeft" activeCell="A21" sqref="A21:XFD2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Pay])+CONVERTION!$A$3</f>
        <v>107.04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167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IF(ISBLANK(Table13[[#This Row],[EARNED]]),"",Table13[[#This Row],[EARNED]])</f>
        <v/>
      </c>
      <c r="H11" s="39">
        <v>2</v>
      </c>
      <c r="I11" s="9"/>
      <c r="J11" s="11"/>
      <c r="K11" s="20" t="s">
        <v>47</v>
      </c>
    </row>
    <row r="12" spans="1:11" x14ac:dyDescent="0.3">
      <c r="A12" s="40">
        <v>43132</v>
      </c>
      <c r="B12" s="20" t="s">
        <v>45</v>
      </c>
      <c r="C12" s="13"/>
      <c r="D12" s="39"/>
      <c r="E12" s="9"/>
      <c r="F12" s="20"/>
      <c r="G12" s="13" t="str">
        <f>IF(ISBLANK(Table13[[#This Row],[EARNED]]),"",Table13[[#This Row],[EARNED]])</f>
        <v/>
      </c>
      <c r="H12" s="39">
        <v>2</v>
      </c>
      <c r="I12" s="9"/>
      <c r="J12" s="11"/>
      <c r="K12" s="20" t="s">
        <v>48</v>
      </c>
    </row>
    <row r="13" spans="1:11" x14ac:dyDescent="0.3">
      <c r="A13" s="40">
        <v>43160</v>
      </c>
      <c r="B13" s="20" t="s">
        <v>46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</v>
      </c>
      <c r="I13" s="9"/>
      <c r="J13" s="11"/>
      <c r="K13" s="49">
        <v>43168</v>
      </c>
    </row>
    <row r="14" spans="1:11" x14ac:dyDescent="0.3">
      <c r="A14" s="40"/>
      <c r="B14" s="20" t="s">
        <v>45</v>
      </c>
      <c r="C14" s="13"/>
      <c r="D14" s="39"/>
      <c r="E14" s="9"/>
      <c r="F14" s="20"/>
      <c r="G14" s="13" t="str">
        <f>IF(ISBLANK(Table13[[#This Row],[EARNED]]),"",Table13[[#This Row],[EARNED]])</f>
        <v/>
      </c>
      <c r="H14" s="39">
        <v>2</v>
      </c>
      <c r="I14" s="9"/>
      <c r="J14" s="11"/>
      <c r="K14" s="49" t="s">
        <v>52</v>
      </c>
    </row>
    <row r="15" spans="1:11" x14ac:dyDescent="0.3">
      <c r="A15" s="40">
        <v>43191</v>
      </c>
      <c r="B15" s="20" t="s">
        <v>49</v>
      </c>
      <c r="C15" s="13"/>
      <c r="D15" s="39"/>
      <c r="E15" s="9"/>
      <c r="F15" s="20"/>
      <c r="G15" s="13" t="str">
        <f>IF(ISBLANK(Table13[[#This Row],[EARNED]]),"",Table13[[#This Row],[EARNED]])</f>
        <v/>
      </c>
      <c r="H15" s="39">
        <v>3</v>
      </c>
      <c r="I15" s="9"/>
      <c r="J15" s="11"/>
      <c r="K15" s="20" t="s">
        <v>53</v>
      </c>
    </row>
    <row r="16" spans="1:11" x14ac:dyDescent="0.3">
      <c r="A16" s="40"/>
      <c r="B16" s="20" t="s">
        <v>46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43232</v>
      </c>
    </row>
    <row r="17" spans="1:11" x14ac:dyDescent="0.3">
      <c r="A17" s="40">
        <v>43221</v>
      </c>
      <c r="B17" s="20" t="s">
        <v>46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43249</v>
      </c>
    </row>
    <row r="18" spans="1:11" x14ac:dyDescent="0.3">
      <c r="A18" s="40">
        <v>43374</v>
      </c>
      <c r="B18" s="20" t="s">
        <v>46</v>
      </c>
      <c r="C18" s="13"/>
      <c r="D18" s="39"/>
      <c r="E18" s="9"/>
      <c r="F18" s="20"/>
      <c r="G18" s="13" t="str">
        <f>IF(ISBLANK(Table13[[#This Row],[EARNED]]),"",Table13[[#This Row],[EARNED]])</f>
        <v/>
      </c>
      <c r="H18" s="39">
        <v>1</v>
      </c>
      <c r="I18" s="9"/>
      <c r="J18" s="11"/>
      <c r="K18" s="49">
        <v>43397</v>
      </c>
    </row>
    <row r="19" spans="1:11" x14ac:dyDescent="0.3">
      <c r="A19" s="40">
        <v>43405</v>
      </c>
      <c r="B19" s="20" t="s">
        <v>46</v>
      </c>
      <c r="C19" s="13"/>
      <c r="D19" s="39"/>
      <c r="E19" s="9"/>
      <c r="F19" s="20"/>
      <c r="G19" s="13" t="str">
        <f>IF(ISBLANK(Table13[[#This Row],[EARNED]]),"",Table13[[#This Row],[EARNED]])</f>
        <v/>
      </c>
      <c r="H19" s="39">
        <v>1</v>
      </c>
      <c r="I19" s="9"/>
      <c r="J19" s="11"/>
      <c r="K19" s="49">
        <v>43425</v>
      </c>
    </row>
    <row r="20" spans="1:11" x14ac:dyDescent="0.3">
      <c r="A20" s="40"/>
      <c r="B20" s="20" t="s">
        <v>46</v>
      </c>
      <c r="C20" s="13"/>
      <c r="D20" s="39"/>
      <c r="E20" s="9"/>
      <c r="F20" s="20"/>
      <c r="G20" s="13"/>
      <c r="H20" s="39">
        <v>1</v>
      </c>
      <c r="I20" s="9"/>
      <c r="J20" s="11"/>
      <c r="K20" s="49">
        <v>43433</v>
      </c>
    </row>
    <row r="21" spans="1:11" x14ac:dyDescent="0.3">
      <c r="A21" s="48" t="s">
        <v>56</v>
      </c>
      <c r="B21" s="20"/>
      <c r="C21" s="13"/>
      <c r="D21" s="39"/>
      <c r="E21" s="9"/>
      <c r="F21" s="20"/>
      <c r="G21" s="13" t="str">
        <f>IF(ISBLANK(Table13[[#This Row],[EARNED]]),"",Table13[[#This Row],[EARNED]])</f>
        <v/>
      </c>
      <c r="H21" s="39"/>
      <c r="I21" s="9"/>
      <c r="J21" s="11"/>
      <c r="K21" s="20"/>
    </row>
    <row r="22" spans="1:11" x14ac:dyDescent="0.3">
      <c r="A22" s="40">
        <v>43525</v>
      </c>
      <c r="B22" s="20" t="s">
        <v>46</v>
      </c>
      <c r="C22" s="13"/>
      <c r="D22" s="39"/>
      <c r="E22" s="9"/>
      <c r="F22" s="20"/>
      <c r="G22" s="13" t="str">
        <f>IF(ISBLANK(Table13[[#This Row],[EARNED]]),"",Table13[[#This Row],[EARNED]])</f>
        <v/>
      </c>
      <c r="H22" s="39">
        <v>1</v>
      </c>
      <c r="I22" s="9"/>
      <c r="J22" s="11"/>
      <c r="K22" s="49">
        <v>43550</v>
      </c>
    </row>
    <row r="23" spans="1:11" x14ac:dyDescent="0.3">
      <c r="A23" s="40">
        <v>43556</v>
      </c>
      <c r="B23" s="20" t="s">
        <v>57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60</v>
      </c>
    </row>
    <row r="24" spans="1:11" x14ac:dyDescent="0.3">
      <c r="A24" s="40"/>
      <c r="B24" s="20" t="s">
        <v>46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43553</v>
      </c>
    </row>
    <row r="25" spans="1:11" x14ac:dyDescent="0.3">
      <c r="A25" s="40"/>
      <c r="B25" s="20" t="s">
        <v>46</v>
      </c>
      <c r="C25" s="13"/>
      <c r="D25" s="39"/>
      <c r="E25" s="9"/>
      <c r="F25" s="20"/>
      <c r="G25" s="13"/>
      <c r="H25" s="39">
        <v>1</v>
      </c>
      <c r="I25" s="9"/>
      <c r="J25" s="11"/>
      <c r="K25" s="49">
        <v>43581</v>
      </c>
    </row>
    <row r="26" spans="1:11" x14ac:dyDescent="0.3">
      <c r="A26" s="40">
        <v>43586</v>
      </c>
      <c r="B26" s="20" t="s">
        <v>58</v>
      </c>
      <c r="C26" s="13"/>
      <c r="D26" s="39"/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49">
        <v>43619</v>
      </c>
    </row>
    <row r="27" spans="1:11" x14ac:dyDescent="0.3">
      <c r="A27" s="40">
        <v>43647</v>
      </c>
      <c r="B27" s="20" t="s">
        <v>46</v>
      </c>
      <c r="C27" s="13"/>
      <c r="D27" s="39"/>
      <c r="E27" s="9"/>
      <c r="F27" s="20"/>
      <c r="G27" s="13" t="str">
        <f>IF(ISBLANK(Table13[[#This Row],[EARNED]]),"",Table13[[#This Row],[EARNED]])</f>
        <v/>
      </c>
      <c r="H27" s="39">
        <v>1</v>
      </c>
      <c r="I27" s="9"/>
      <c r="J27" s="11"/>
      <c r="K27" s="49">
        <v>43663</v>
      </c>
    </row>
    <row r="28" spans="1:11" x14ac:dyDescent="0.3">
      <c r="A28" s="40">
        <v>43739</v>
      </c>
      <c r="B28" s="20" t="s">
        <v>50</v>
      </c>
      <c r="C28" s="13"/>
      <c r="D28" s="39">
        <v>2</v>
      </c>
      <c r="E28" s="9"/>
      <c r="F28" s="20"/>
      <c r="G28" s="13" t="str">
        <f>IF(ISBLANK(Table13[[#This Row],[EARNED]]),"",Table13[[#This Row],[EARNED]])</f>
        <v/>
      </c>
      <c r="H28" s="39"/>
      <c r="I28" s="9"/>
      <c r="J28" s="11"/>
      <c r="K28" s="20" t="s">
        <v>61</v>
      </c>
    </row>
    <row r="29" spans="1:11" x14ac:dyDescent="0.3">
      <c r="A29" s="40">
        <v>43770</v>
      </c>
      <c r="B29" s="20" t="s">
        <v>46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</v>
      </c>
      <c r="I29" s="9"/>
      <c r="J29" s="11"/>
      <c r="K29" s="49">
        <v>43775</v>
      </c>
    </row>
    <row r="30" spans="1:11" x14ac:dyDescent="0.3">
      <c r="A30" s="40"/>
      <c r="B30" s="20" t="s">
        <v>46</v>
      </c>
      <c r="C30" s="13"/>
      <c r="D30" s="39"/>
      <c r="E30" s="9"/>
      <c r="F30" s="20"/>
      <c r="G30" s="13"/>
      <c r="H30" s="39">
        <v>1</v>
      </c>
      <c r="I30" s="9"/>
      <c r="J30" s="11"/>
      <c r="K30" s="49">
        <v>43809</v>
      </c>
    </row>
    <row r="31" spans="1:11" x14ac:dyDescent="0.3">
      <c r="A31" s="48" t="s">
        <v>63</v>
      </c>
      <c r="B31" s="20"/>
      <c r="C31" s="13"/>
      <c r="D31" s="39"/>
      <c r="E31" s="9"/>
      <c r="F31" s="20"/>
      <c r="G31" s="13" t="str">
        <f>IF(ISBLANK(Table13[[#This Row],[EARNED]]),"",Table13[[#This Row],[EARNED]])</f>
        <v/>
      </c>
      <c r="H31" s="39"/>
      <c r="I31" s="9"/>
      <c r="J31" s="11"/>
      <c r="K31" s="20"/>
    </row>
    <row r="32" spans="1:11" x14ac:dyDescent="0.3">
      <c r="A32" s="40">
        <v>43831</v>
      </c>
      <c r="B32" s="20" t="s">
        <v>45</v>
      </c>
      <c r="C32" s="13"/>
      <c r="D32" s="39"/>
      <c r="E32" s="9"/>
      <c r="F32" s="20"/>
      <c r="G32" s="13" t="str">
        <f>IF(ISBLANK(Table13[[#This Row],[EARNED]]),"",Table13[[#This Row],[EARNED]])</f>
        <v/>
      </c>
      <c r="H32" s="39">
        <v>2</v>
      </c>
      <c r="I32" s="9"/>
      <c r="J32" s="11"/>
      <c r="K32" s="20" t="s">
        <v>66</v>
      </c>
    </row>
    <row r="33" spans="1:11" x14ac:dyDescent="0.3">
      <c r="A33" s="40"/>
      <c r="B33" s="20" t="s">
        <v>64</v>
      </c>
      <c r="C33" s="13"/>
      <c r="D33" s="39"/>
      <c r="E33" s="9"/>
      <c r="F33" s="20"/>
      <c r="G33" s="13"/>
      <c r="H33" s="39"/>
      <c r="I33" s="9"/>
      <c r="J33" s="11"/>
      <c r="K33" s="20" t="s">
        <v>67</v>
      </c>
    </row>
    <row r="34" spans="1:11" x14ac:dyDescent="0.3">
      <c r="A34" s="40"/>
      <c r="B34" s="20" t="s">
        <v>65</v>
      </c>
      <c r="C34" s="13"/>
      <c r="D34" s="39"/>
      <c r="E34" s="9"/>
      <c r="F34" s="20"/>
      <c r="G34" s="13"/>
      <c r="H34" s="39"/>
      <c r="I34" s="9"/>
      <c r="J34" s="11"/>
      <c r="K34" s="20" t="s">
        <v>68</v>
      </c>
    </row>
    <row r="35" spans="1:11" x14ac:dyDescent="0.3">
      <c r="A35" s="40">
        <v>43862</v>
      </c>
      <c r="B35" s="20" t="s">
        <v>49</v>
      </c>
      <c r="C35" s="13"/>
      <c r="D35" s="39"/>
      <c r="E35" s="9"/>
      <c r="F35" s="20"/>
      <c r="G35" s="13" t="str">
        <f>IF(ISBLANK(Table13[[#This Row],[EARNED]]),"",Table13[[#This Row],[EARNED]])</f>
        <v/>
      </c>
      <c r="H35" s="39">
        <v>3</v>
      </c>
      <c r="I35" s="9"/>
      <c r="J35" s="11"/>
      <c r="K35" s="20" t="s">
        <v>69</v>
      </c>
    </row>
    <row r="36" spans="1:11" x14ac:dyDescent="0.3">
      <c r="A36" s="40"/>
      <c r="B36" s="20" t="s">
        <v>46</v>
      </c>
      <c r="C36" s="13"/>
      <c r="D36" s="39"/>
      <c r="E36" s="9"/>
      <c r="F36" s="20"/>
      <c r="G36" s="13"/>
      <c r="H36" s="39">
        <v>1</v>
      </c>
      <c r="I36" s="9"/>
      <c r="J36" s="11"/>
      <c r="K36" s="49">
        <v>43893</v>
      </c>
    </row>
    <row r="37" spans="1:11" x14ac:dyDescent="0.3">
      <c r="A37" s="40">
        <v>44075</v>
      </c>
      <c r="B37" s="20" t="s">
        <v>49</v>
      </c>
      <c r="C37" s="13"/>
      <c r="D37" s="39"/>
      <c r="E37" s="9"/>
      <c r="F37" s="20"/>
      <c r="G37" s="13" t="str">
        <f>IF(ISBLANK(Table13[[#This Row],[EARNED]]),"",Table13[[#This Row],[EARNED]])</f>
        <v/>
      </c>
      <c r="H37" s="39">
        <v>3</v>
      </c>
      <c r="I37" s="9"/>
      <c r="J37" s="11"/>
      <c r="K37" s="20" t="s">
        <v>70</v>
      </c>
    </row>
    <row r="38" spans="1:11" x14ac:dyDescent="0.3">
      <c r="A38" s="48" t="s">
        <v>73</v>
      </c>
      <c r="B38" s="20"/>
      <c r="C38" s="13"/>
      <c r="D38" s="39"/>
      <c r="E38" s="9"/>
      <c r="F38" s="20"/>
      <c r="G38" s="13" t="str">
        <f>IF(ISBLANK(Table13[[#This Row],[EARNED]]),"",Table13[[#This Row],[EARNED]])</f>
        <v/>
      </c>
      <c r="H38" s="39"/>
      <c r="I38" s="9"/>
      <c r="J38" s="11"/>
      <c r="K38" s="20"/>
    </row>
    <row r="39" spans="1:11" x14ac:dyDescent="0.3">
      <c r="A39" s="40">
        <v>44621</v>
      </c>
      <c r="B39" s="20" t="s">
        <v>45</v>
      </c>
      <c r="C39" s="13"/>
      <c r="D39" s="39"/>
      <c r="E39" s="9"/>
      <c r="F39" s="20"/>
      <c r="G39" s="13" t="str">
        <f>IF(ISBLANK(Table13[[#This Row],[EARNED]]),"",Table13[[#This Row],[EARNED]])</f>
        <v/>
      </c>
      <c r="H39" s="39">
        <v>2</v>
      </c>
      <c r="I39" s="9"/>
      <c r="J39" s="11"/>
      <c r="K39" s="20" t="s">
        <v>75</v>
      </c>
    </row>
    <row r="40" spans="1:11" x14ac:dyDescent="0.3">
      <c r="A40" s="40">
        <v>44652</v>
      </c>
      <c r="B40" s="20" t="s">
        <v>74</v>
      </c>
      <c r="C40" s="13"/>
      <c r="D40" s="39">
        <v>1</v>
      </c>
      <c r="E40" s="9"/>
      <c r="F40" s="20"/>
      <c r="G40" s="13" t="str">
        <f>IF(ISBLANK(Table13[[#This Row],[EARNED]]),"",Table13[[#This Row],[EARNED]])</f>
        <v/>
      </c>
      <c r="H40" s="39"/>
      <c r="I40" s="9"/>
      <c r="J40" s="11"/>
      <c r="K40" s="49">
        <v>44652</v>
      </c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IF(ISBLANK(Table13[[#This Row],[EARNED]]),"",Table13[[#This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IF(ISBLANK(Table13[[#This Row],[EARNED]]),"",Table13[[#This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IF(ISBLANK(Table13[[#This Row],[EARNED]]),"",Table13[[#This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IF(ISBLANK(Table13[[#This Row],[EARNED]]),"",Table13[[#This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IF(ISBLANK(Table13[[#This Row],[EARNED]]),"",Table13[[#This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IF(ISBLANK(Table13[[#This Row],[EARNED]]),"",Table13[[#This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IF(ISBLANK(Table13[[#This Row],[EARNED]]),"",Table13[[#This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IF(ISBLANK(Table13[[#This Row],[EARNED]]),"",Table13[[#This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IF(ISBLANK(Table13[[#This Row],[EARNED]]),"",Table13[[#This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IF(ISBLANK(Table13[[#This Row],[EARNED]]),"",Table13[[#This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IF(ISBLANK(Table13[[#This Row],[EARNED]]),"",Table13[[#This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IF(ISBLANK(Table13[[#This Row],[EARNED]]),"",Table13[[#This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IF(ISBLANK(Table13[[#This Row],[EARNED]]),"",Table13[[#This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IF(ISBLANK(Table13[[#This Row],[EARNED]]),"",Table13[[#This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IF(ISBLANK(Table13[[#This Row],[EARNED]]),"",Table13[[#This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IF(ISBLANK(Table13[[#This Row],[EARNED]]),"",Table13[[#This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IF(ISBLANK(Table13[[#This Row],[EARNED]]),"",Table13[[#This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IF(ISBLANK(Table13[[#This Row],[EARNED]]),"",Table13[[#This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IF(ISBLANK(Table13[[#This Row],[EARNED]]),"",Table13[[#This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IF(ISBLANK(Table13[[#This Row],[EARNED]]),"",Table13[[#This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IF(ISBLANK(Table13[[#This Row],[EARNED]]),"",Table13[[#This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IF(ISBLANK(Table13[[#This Row],[EARNED]]),"",Table13[[#This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1"/>
      <c r="B104" s="15"/>
      <c r="C104" s="42"/>
      <c r="D104" s="43"/>
      <c r="E104" s="9"/>
      <c r="F104" s="15"/>
      <c r="G104" s="42" t="str">
        <f>IF(ISBLANK(Table13[[#This Row],[EARNED]]),"",Table13[[#This Row],[EARNED]])</f>
        <v/>
      </c>
      <c r="H104" s="43"/>
      <c r="I104" s="9"/>
      <c r="J104" s="12"/>
      <c r="K10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505F923E-1861-4943-96C1-3149C6DE6DDE}">
      <formula1>"PERMANENT, CO-TERMINUS, CASUAL, JOBCON"</formula1>
    </dataValidation>
    <dataValidation type="list" allowBlank="1" showInputMessage="1" showErrorMessage="1" sqref="F2:G2" xr:uid="{4A7E2CC7-9B9D-4210-ABB1-BCEFFA4CB919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110.04</v>
      </c>
      <c r="B3" s="11">
        <v>199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2023-02-15T07:02:35Z</dcterms:modified>
</cp:coreProperties>
</file>