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CFEF761D-7E4A-4141-8482-09181698064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8" i="1" l="1"/>
  <c r="G477" i="1"/>
  <c r="G481" i="1"/>
  <c r="G466" i="1"/>
  <c r="G453" i="1"/>
  <c r="G451" i="1"/>
  <c r="G441" i="1"/>
  <c r="G427" i="1"/>
  <c r="G423" i="1"/>
  <c r="G409" i="1"/>
  <c r="G406" i="1"/>
  <c r="G404" i="1"/>
  <c r="G400" i="1"/>
  <c r="G395" i="1"/>
  <c r="G391" i="1"/>
  <c r="G380" i="1" l="1"/>
  <c r="G378" i="1"/>
  <c r="G375" i="1"/>
  <c r="G372" i="1"/>
  <c r="G371" i="1"/>
  <c r="G369" i="1"/>
  <c r="G361" i="1"/>
  <c r="G359" i="1"/>
  <c r="G352" i="1"/>
  <c r="G353" i="1"/>
  <c r="G350" i="1"/>
  <c r="G342" i="1"/>
  <c r="G339" i="1"/>
  <c r="G326" i="1"/>
  <c r="G327" i="1"/>
  <c r="G328" i="1"/>
  <c r="G321" i="1"/>
  <c r="G322" i="1"/>
  <c r="G317" i="1"/>
  <c r="G309" i="1"/>
  <c r="G307" i="1"/>
  <c r="G308" i="1"/>
  <c r="G305" i="1"/>
  <c r="G438" i="1"/>
  <c r="G424" i="1"/>
  <c r="G392" i="1"/>
  <c r="G376" i="1"/>
  <c r="G357" i="1"/>
  <c r="G340" i="1"/>
  <c r="G323" i="1"/>
  <c r="G303" i="1"/>
  <c r="G302" i="1"/>
  <c r="G299" i="1"/>
  <c r="G300" i="1"/>
  <c r="G297" i="1"/>
  <c r="G295" i="1"/>
  <c r="G293" i="1"/>
  <c r="G278" i="1"/>
  <c r="G291" i="1"/>
  <c r="G289" i="1"/>
  <c r="G287" i="1"/>
  <c r="G285" i="1"/>
  <c r="G283" i="1"/>
  <c r="G280" i="1"/>
  <c r="G281" i="1"/>
  <c r="G276" i="1"/>
  <c r="G273" i="1"/>
  <c r="G274" i="1"/>
  <c r="G270" i="1"/>
  <c r="G269" i="1"/>
  <c r="G267" i="1"/>
  <c r="G263" i="1"/>
  <c r="G260" i="1" l="1"/>
  <c r="G258" i="1"/>
  <c r="G257" i="1"/>
  <c r="G255" i="1"/>
  <c r="G253" i="1"/>
  <c r="G239" i="1"/>
  <c r="G244" i="1"/>
  <c r="G252" i="1"/>
  <c r="G247" i="1"/>
  <c r="G242" i="1"/>
  <c r="G237" i="1"/>
  <c r="G238" i="1"/>
  <c r="G232" i="1"/>
  <c r="G228" i="1"/>
  <c r="G233" i="1"/>
  <c r="G225" i="1"/>
  <c r="G226" i="1"/>
  <c r="G223" i="1"/>
  <c r="G216" i="1"/>
  <c r="G217" i="1"/>
  <c r="G214" i="1"/>
  <c r="G212" i="1"/>
  <c r="G210" i="1"/>
  <c r="G207" i="1"/>
  <c r="G197" i="1"/>
  <c r="G191" i="1"/>
  <c r="G196" i="1"/>
  <c r="G185" i="1"/>
  <c r="G184" i="1"/>
  <c r="G182" i="1"/>
  <c r="G181" i="1"/>
  <c r="G164" i="1"/>
  <c r="G156" i="1"/>
  <c r="G105" i="1"/>
  <c r="G34" i="1"/>
  <c r="G178" i="1"/>
  <c r="G176" i="1"/>
  <c r="G177" i="1"/>
  <c r="G174" i="1"/>
  <c r="G173" i="1"/>
  <c r="G167" i="1"/>
  <c r="G161" i="1"/>
  <c r="G160" i="1"/>
  <c r="G157" i="1"/>
  <c r="G152" i="1"/>
  <c r="G153" i="1"/>
  <c r="G148" i="1"/>
  <c r="G149" i="1"/>
  <c r="G146" i="1"/>
  <c r="G145" i="1"/>
  <c r="G143" i="1"/>
  <c r="G140" i="1"/>
  <c r="G137" i="1"/>
  <c r="G136" i="1"/>
  <c r="G138" i="1"/>
  <c r="G130" i="1"/>
  <c r="G134" i="1"/>
  <c r="G131" i="1"/>
  <c r="G117" i="1"/>
  <c r="G114" i="1"/>
  <c r="G102" i="1"/>
  <c r="G100" i="1"/>
  <c r="G98" i="1"/>
  <c r="G91" i="1"/>
  <c r="G88" i="1"/>
  <c r="G86" i="1"/>
  <c r="G83" i="1"/>
  <c r="G79" i="1"/>
  <c r="G84" i="1"/>
  <c r="G77" i="1"/>
  <c r="G74" i="1"/>
  <c r="G72" i="1"/>
  <c r="G69" i="1"/>
  <c r="G70" i="1"/>
  <c r="G65" i="1"/>
  <c r="G66" i="1"/>
  <c r="G63" i="1"/>
  <c r="G61" i="1"/>
  <c r="G59" i="1"/>
  <c r="G60" i="1"/>
  <c r="G49" i="1"/>
  <c r="G50" i="1"/>
  <c r="G51" i="1"/>
  <c r="G44" i="1"/>
  <c r="G45" i="1"/>
  <c r="G46" i="1"/>
  <c r="G42" i="1"/>
  <c r="G39" i="1"/>
  <c r="G37" i="1"/>
  <c r="G38" i="1"/>
  <c r="G32" i="1"/>
  <c r="G30" i="1"/>
  <c r="G25" i="1"/>
  <c r="G26" i="1"/>
  <c r="G20" i="1"/>
  <c r="G21" i="1"/>
  <c r="G420" i="1"/>
  <c r="G421" i="1"/>
  <c r="G422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9" i="1"/>
  <c r="G440" i="1"/>
  <c r="G442" i="1"/>
  <c r="G443" i="1"/>
  <c r="G444" i="1"/>
  <c r="G445" i="1"/>
  <c r="G446" i="1"/>
  <c r="G447" i="1"/>
  <c r="G448" i="1"/>
  <c r="G449" i="1"/>
  <c r="G450" i="1"/>
  <c r="G452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7" i="1"/>
  <c r="G468" i="1"/>
  <c r="G469" i="1"/>
  <c r="G470" i="1"/>
  <c r="G471" i="1"/>
  <c r="G472" i="1"/>
  <c r="G473" i="1"/>
  <c r="G474" i="1"/>
  <c r="G475" i="1"/>
  <c r="G476" i="1"/>
  <c r="G479" i="1"/>
  <c r="G480" i="1"/>
  <c r="G482" i="1"/>
  <c r="G364" i="1"/>
  <c r="G365" i="1"/>
  <c r="G366" i="1"/>
  <c r="G367" i="1"/>
  <c r="G368" i="1"/>
  <c r="G370" i="1"/>
  <c r="G373" i="1"/>
  <c r="G374" i="1"/>
  <c r="G377" i="1"/>
  <c r="G379" i="1"/>
  <c r="G381" i="1"/>
  <c r="G382" i="1"/>
  <c r="G383" i="1"/>
  <c r="G384" i="1"/>
  <c r="G385" i="1"/>
  <c r="G386" i="1"/>
  <c r="G387" i="1"/>
  <c r="G388" i="1"/>
  <c r="G389" i="1"/>
  <c r="G390" i="1"/>
  <c r="G393" i="1"/>
  <c r="G394" i="1"/>
  <c r="G396" i="1"/>
  <c r="G397" i="1"/>
  <c r="G398" i="1"/>
  <c r="G399" i="1"/>
  <c r="G401" i="1"/>
  <c r="G402" i="1"/>
  <c r="G403" i="1"/>
  <c r="G405" i="1"/>
  <c r="G407" i="1"/>
  <c r="G408" i="1"/>
  <c r="G411" i="1"/>
  <c r="G412" i="1"/>
  <c r="G413" i="1"/>
  <c r="G414" i="1"/>
  <c r="G415" i="1"/>
  <c r="G416" i="1"/>
  <c r="G417" i="1"/>
  <c r="G418" i="1"/>
  <c r="G419" i="1"/>
  <c r="G332" i="1"/>
  <c r="G333" i="1"/>
  <c r="G334" i="1"/>
  <c r="G335" i="1"/>
  <c r="G336" i="1"/>
  <c r="G337" i="1"/>
  <c r="G338" i="1"/>
  <c r="G341" i="1"/>
  <c r="G343" i="1"/>
  <c r="G344" i="1"/>
  <c r="G345" i="1"/>
  <c r="G346" i="1"/>
  <c r="G347" i="1"/>
  <c r="G348" i="1"/>
  <c r="G349" i="1"/>
  <c r="G351" i="1"/>
  <c r="G354" i="1"/>
  <c r="G355" i="1"/>
  <c r="G356" i="1"/>
  <c r="G358" i="1"/>
  <c r="G360" i="1"/>
  <c r="G362" i="1"/>
  <c r="G363" i="1"/>
  <c r="G272" i="1"/>
  <c r="G275" i="1"/>
  <c r="G277" i="1"/>
  <c r="G279" i="1"/>
  <c r="G282" i="1"/>
  <c r="G284" i="1"/>
  <c r="G286" i="1"/>
  <c r="G288" i="1"/>
  <c r="G290" i="1"/>
  <c r="G292" i="1"/>
  <c r="G294" i="1"/>
  <c r="G296" i="1"/>
  <c r="G298" i="1"/>
  <c r="G301" i="1"/>
  <c r="G304" i="1"/>
  <c r="G306" i="1"/>
  <c r="G310" i="1"/>
  <c r="G311" i="1"/>
  <c r="G312" i="1"/>
  <c r="G313" i="1"/>
  <c r="G314" i="1"/>
  <c r="G315" i="1"/>
  <c r="G316" i="1"/>
  <c r="G318" i="1"/>
  <c r="G319" i="1"/>
  <c r="G320" i="1"/>
  <c r="G324" i="1"/>
  <c r="G325" i="1"/>
  <c r="G329" i="1"/>
  <c r="G330" i="1"/>
  <c r="G331" i="1"/>
  <c r="G211" i="1"/>
  <c r="G213" i="1"/>
  <c r="G215" i="1"/>
  <c r="G218" i="1"/>
  <c r="G219" i="1"/>
  <c r="G220" i="1"/>
  <c r="G221" i="1"/>
  <c r="G222" i="1"/>
  <c r="G224" i="1"/>
  <c r="G227" i="1"/>
  <c r="G229" i="1"/>
  <c r="G230" i="1"/>
  <c r="G231" i="1"/>
  <c r="G234" i="1"/>
  <c r="G235" i="1"/>
  <c r="G236" i="1"/>
  <c r="G240" i="1"/>
  <c r="G241" i="1"/>
  <c r="G243" i="1"/>
  <c r="G245" i="1"/>
  <c r="G246" i="1"/>
  <c r="G248" i="1"/>
  <c r="G249" i="1"/>
  <c r="G250" i="1"/>
  <c r="G251" i="1"/>
  <c r="G254" i="1"/>
  <c r="G256" i="1"/>
  <c r="G259" i="1"/>
  <c r="G261" i="1"/>
  <c r="G262" i="1"/>
  <c r="G264" i="1"/>
  <c r="G265" i="1"/>
  <c r="G266" i="1"/>
  <c r="G268" i="1"/>
  <c r="G271" i="1"/>
  <c r="G204" i="1"/>
  <c r="G205" i="1"/>
  <c r="G206" i="1"/>
  <c r="G208" i="1"/>
  <c r="G209" i="1"/>
  <c r="A22" i="1"/>
  <c r="A23" i="1" s="1"/>
  <c r="A24" i="1" s="1"/>
  <c r="A27" i="1" s="1"/>
  <c r="A28" i="1" s="1"/>
  <c r="A29" i="1" s="1"/>
  <c r="A31" i="1" s="1"/>
  <c r="A33" i="1" s="1"/>
  <c r="A35" i="1" s="1"/>
  <c r="A36" i="1" s="1"/>
  <c r="A40" i="1" s="1"/>
  <c r="A41" i="1" s="1"/>
  <c r="A43" i="1" s="1"/>
  <c r="A47" i="1" s="1"/>
  <c r="A48" i="1" s="1"/>
  <c r="A52" i="1" s="1"/>
  <c r="A53" i="1" s="1"/>
  <c r="A54" i="1" s="1"/>
  <c r="A55" i="1" s="1"/>
  <c r="A56" i="1" s="1"/>
  <c r="A57" i="1" s="1"/>
  <c r="A58" i="1" s="1"/>
  <c r="A62" i="1" s="1"/>
  <c r="A64" i="1" s="1"/>
  <c r="A67" i="1" s="1"/>
  <c r="A68" i="1" s="1"/>
  <c r="A71" i="1" s="1"/>
  <c r="A73" i="1" s="1"/>
  <c r="A75" i="1" s="1"/>
  <c r="A76" i="1" s="1"/>
  <c r="A78" i="1" s="1"/>
  <c r="A80" i="1" s="1"/>
  <c r="A81" i="1" s="1"/>
  <c r="A82" i="1" s="1"/>
  <c r="A85" i="1" s="1"/>
  <c r="A87" i="1" s="1"/>
  <c r="A89" i="1" s="1"/>
  <c r="A90" i="1" s="1"/>
  <c r="A92" i="1" s="1"/>
  <c r="A93" i="1" s="1"/>
  <c r="A94" i="1" s="1"/>
  <c r="A95" i="1" s="1"/>
  <c r="A96" i="1" s="1"/>
  <c r="A97" i="1" s="1"/>
  <c r="A99" i="1" s="1"/>
  <c r="A101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2" i="1" s="1"/>
  <c r="A133" i="1" s="1"/>
  <c r="A135" i="1" s="1"/>
  <c r="A139" i="1" s="1"/>
  <c r="A141" i="1" s="1"/>
  <c r="A142" i="1" s="1"/>
  <c r="A144" i="1" s="1"/>
  <c r="A147" i="1" s="1"/>
  <c r="A150" i="1" s="1"/>
  <c r="A151" i="1" s="1"/>
  <c r="A154" i="1" s="1"/>
  <c r="A155" i="1" s="1"/>
  <c r="A158" i="1" s="1"/>
  <c r="A159" i="1" s="1"/>
  <c r="A162" i="1" s="1"/>
  <c r="A163" i="1" s="1"/>
  <c r="A165" i="1" s="1"/>
  <c r="A166" i="1" s="1"/>
  <c r="A168" i="1" s="1"/>
  <c r="A169" i="1" s="1"/>
  <c r="A170" i="1" s="1"/>
  <c r="A171" i="1" s="1"/>
  <c r="A172" i="1" s="1"/>
  <c r="A175" i="1" s="1"/>
  <c r="A179" i="1" s="1"/>
  <c r="A180" i="1" s="1"/>
  <c r="A183" i="1" s="1"/>
  <c r="A186" i="1" s="1"/>
  <c r="A187" i="1" s="1"/>
  <c r="A188" i="1" s="1"/>
  <c r="A189" i="1" s="1"/>
  <c r="A190" i="1" s="1"/>
  <c r="A192" i="1" s="1"/>
  <c r="A193" i="1" s="1"/>
  <c r="A194" i="1" s="1"/>
  <c r="A195" i="1" s="1"/>
  <c r="A198" i="1" s="1"/>
  <c r="A199" i="1" s="1"/>
  <c r="A200" i="1" s="1"/>
  <c r="A201" i="1" s="1"/>
  <c r="A202" i="1" s="1"/>
  <c r="A203" i="1" s="1"/>
  <c r="A204" i="1" s="1"/>
  <c r="A205" i="1" s="1"/>
  <c r="A206" i="1" s="1"/>
  <c r="A208" i="1" s="1"/>
  <c r="A209" i="1" s="1"/>
  <c r="A211" i="1" s="1"/>
  <c r="A213" i="1" s="1"/>
  <c r="G17" i="1"/>
  <c r="A215" i="1" l="1"/>
  <c r="A218" i="1" s="1"/>
  <c r="A219" i="1" s="1"/>
  <c r="A220" i="1" s="1"/>
  <c r="A221" i="1" s="1"/>
  <c r="A222" i="1" s="1"/>
  <c r="A224" i="1" s="1"/>
  <c r="A227" i="1" s="1"/>
  <c r="A229" i="1" s="1"/>
  <c r="A230" i="1" s="1"/>
  <c r="A231" i="1" s="1"/>
  <c r="A234" i="1" s="1"/>
  <c r="A235" i="1" s="1"/>
  <c r="A236" i="1" s="1"/>
  <c r="A240" i="1" s="1"/>
  <c r="A241" i="1" s="1"/>
  <c r="A243" i="1" s="1"/>
  <c r="A245" i="1" s="1"/>
  <c r="A246" i="1" s="1"/>
  <c r="A248" i="1" s="1"/>
  <c r="A249" i="1" s="1"/>
  <c r="A250" i="1" s="1"/>
  <c r="A251" i="1" s="1"/>
  <c r="A254" i="1" s="1"/>
  <c r="A256" i="1" s="1"/>
  <c r="A259" i="1" s="1"/>
  <c r="A261" i="1" s="1"/>
  <c r="A262" i="1" s="1"/>
  <c r="A264" i="1" s="1"/>
  <c r="A265" i="1" s="1"/>
  <c r="A266" i="1" s="1"/>
  <c r="A268" i="1" s="1"/>
  <c r="A271" i="1" s="1"/>
  <c r="A272" i="1" s="1"/>
  <c r="A275" i="1" s="1"/>
  <c r="A277" i="1" s="1"/>
  <c r="A279" i="1" s="1"/>
  <c r="A282" i="1" s="1"/>
  <c r="A284" i="1" s="1"/>
  <c r="A286" i="1" s="1"/>
  <c r="A288" i="1" s="1"/>
  <c r="A290" i="1" s="1"/>
  <c r="A292" i="1" s="1"/>
  <c r="A294" i="1" s="1"/>
  <c r="A296" i="1" s="1"/>
  <c r="A298" i="1" s="1"/>
  <c r="A301" i="1" s="1"/>
  <c r="A304" i="1" s="1"/>
  <c r="A306" i="1" s="1"/>
  <c r="A310" i="1" s="1"/>
  <c r="A311" i="1" s="1"/>
  <c r="A312" i="1" s="1"/>
  <c r="A313" i="1" s="1"/>
  <c r="A314" i="1" s="1"/>
  <c r="A315" i="1" s="1"/>
  <c r="A316" i="1" s="1"/>
  <c r="A318" i="1" s="1"/>
  <c r="A319" i="1" s="1"/>
  <c r="A320" i="1" s="1"/>
  <c r="A324" i="1" s="1"/>
  <c r="A325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41" i="1" s="1"/>
  <c r="A343" i="1" s="1"/>
  <c r="A344" i="1" s="1"/>
  <c r="A345" i="1" s="1"/>
  <c r="A346" i="1" s="1"/>
  <c r="A347" i="1" s="1"/>
  <c r="A348" i="1" s="1"/>
  <c r="A349" i="1" s="1"/>
  <c r="A351" i="1" s="1"/>
  <c r="A354" i="1" s="1"/>
  <c r="A355" i="1" s="1"/>
  <c r="A356" i="1" s="1"/>
  <c r="A358" i="1" s="1"/>
  <c r="A360" i="1" s="1"/>
  <c r="A362" i="1" s="1"/>
  <c r="A363" i="1" s="1"/>
  <c r="A364" i="1" s="1"/>
  <c r="A365" i="1" s="1"/>
  <c r="A366" i="1" s="1"/>
  <c r="A367" i="1" s="1"/>
  <c r="A368" i="1" s="1"/>
  <c r="A370" i="1" s="1"/>
  <c r="A373" i="1" s="1"/>
  <c r="A374" i="1" s="1"/>
  <c r="A377" i="1" s="1"/>
  <c r="A379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3" i="1" s="1"/>
  <c r="A394" i="1" s="1"/>
  <c r="A396" i="1" s="1"/>
  <c r="A397" i="1" s="1"/>
  <c r="A398" i="1" s="1"/>
  <c r="A399" i="1" s="1"/>
  <c r="A401" i="1" s="1"/>
  <c r="A402" i="1" s="1"/>
  <c r="A403" i="1" s="1"/>
  <c r="A405" i="1" s="1"/>
  <c r="A407" i="1" s="1"/>
  <c r="A408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5" i="1" s="1"/>
  <c r="G3" i="3"/>
  <c r="G18" i="1"/>
  <c r="G19" i="1"/>
  <c r="G22" i="1"/>
  <c r="G23" i="1"/>
  <c r="G24" i="1"/>
  <c r="G27" i="1"/>
  <c r="G28" i="1"/>
  <c r="G29" i="1"/>
  <c r="G31" i="1"/>
  <c r="G33" i="1"/>
  <c r="G35" i="1"/>
  <c r="G36" i="1"/>
  <c r="G40" i="1"/>
  <c r="G41" i="1"/>
  <c r="G43" i="1"/>
  <c r="G47" i="1"/>
  <c r="G48" i="1"/>
  <c r="G52" i="1"/>
  <c r="G53" i="1"/>
  <c r="G54" i="1"/>
  <c r="G55" i="1"/>
  <c r="G56" i="1"/>
  <c r="G57" i="1"/>
  <c r="G58" i="1"/>
  <c r="G62" i="1"/>
  <c r="G64" i="1"/>
  <c r="G67" i="1"/>
  <c r="G68" i="1"/>
  <c r="G71" i="1"/>
  <c r="G73" i="1"/>
  <c r="G75" i="1"/>
  <c r="G76" i="1"/>
  <c r="G78" i="1"/>
  <c r="G80" i="1"/>
  <c r="G81" i="1"/>
  <c r="G82" i="1"/>
  <c r="G85" i="1"/>
  <c r="G87" i="1"/>
  <c r="G89" i="1"/>
  <c r="G90" i="1"/>
  <c r="G92" i="1"/>
  <c r="G93" i="1"/>
  <c r="G94" i="1"/>
  <c r="G95" i="1"/>
  <c r="G96" i="1"/>
  <c r="G97" i="1"/>
  <c r="G99" i="1"/>
  <c r="G101" i="1"/>
  <c r="G103" i="1"/>
  <c r="G104" i="1"/>
  <c r="G106" i="1"/>
  <c r="G107" i="1"/>
  <c r="G108" i="1"/>
  <c r="G109" i="1"/>
  <c r="G110" i="1"/>
  <c r="G111" i="1"/>
  <c r="G112" i="1"/>
  <c r="G113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2" i="1"/>
  <c r="G133" i="1"/>
  <c r="G135" i="1"/>
  <c r="G139" i="1"/>
  <c r="G141" i="1"/>
  <c r="G142" i="1"/>
  <c r="G144" i="1"/>
  <c r="G147" i="1"/>
  <c r="G150" i="1"/>
  <c r="G151" i="1"/>
  <c r="G154" i="1"/>
  <c r="G155" i="1"/>
  <c r="G158" i="1"/>
  <c r="G159" i="1"/>
  <c r="G162" i="1"/>
  <c r="G163" i="1"/>
  <c r="G165" i="1"/>
  <c r="G166" i="1"/>
  <c r="G168" i="1"/>
  <c r="G169" i="1"/>
  <c r="G170" i="1"/>
  <c r="G171" i="1"/>
  <c r="G172" i="1"/>
  <c r="G175" i="1"/>
  <c r="G179" i="1"/>
  <c r="G180" i="1"/>
  <c r="G183" i="1"/>
  <c r="G186" i="1"/>
  <c r="G187" i="1"/>
  <c r="G188" i="1"/>
  <c r="G189" i="1"/>
  <c r="G190" i="1"/>
  <c r="G192" i="1"/>
  <c r="G193" i="1"/>
  <c r="G194" i="1"/>
  <c r="G195" i="1"/>
  <c r="G198" i="1"/>
  <c r="G199" i="1"/>
  <c r="G200" i="1"/>
  <c r="G201" i="1"/>
  <c r="G202" i="1"/>
  <c r="G203" i="1"/>
  <c r="G10" i="1"/>
  <c r="G11" i="1"/>
  <c r="G12" i="1"/>
  <c r="G13" i="1"/>
  <c r="G14" i="1"/>
  <c r="G15" i="1"/>
  <c r="G16" i="1"/>
  <c r="J4" i="3"/>
  <c r="E9" i="1"/>
  <c r="G9" i="1"/>
  <c r="A426" i="1" l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9" i="1" s="1"/>
  <c r="A440" i="1" s="1"/>
  <c r="A442" i="1" s="1"/>
  <c r="A443" i="1" s="1"/>
  <c r="A444" i="1" s="1"/>
  <c r="A445" i="1" s="1"/>
  <c r="A446" i="1" s="1"/>
  <c r="A447" i="1" s="1"/>
  <c r="A448" i="1" s="1"/>
  <c r="A449" i="1" s="1"/>
  <c r="A450" i="1" s="1"/>
  <c r="A452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9" i="1" s="1"/>
  <c r="A480" i="1" s="1"/>
  <c r="A482" i="1" s="1"/>
  <c r="K3" i="3"/>
  <c r="L3" i="3" s="1"/>
  <c r="I9" i="1"/>
</calcChain>
</file>

<file path=xl/sharedStrings.xml><?xml version="1.0" encoding="utf-8"?>
<sst xmlns="http://schemas.openxmlformats.org/spreadsheetml/2006/main" count="528" uniqueCount="329">
  <si>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</si>
  <si>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</si>
  <si>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</si>
  <si>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</si>
  <si>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</si>
  <si>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</si>
  <si>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</si>
  <si>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</si>
  <si>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</si>
  <si>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</si>
  <si>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</si>
  <si>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</si>
  <si>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</si>
  <si>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</si>
  <si>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</si>
  <si>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</si>
  <si>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</si>
  <si>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</si>
  <si>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</si>
  <si>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</si>
  <si>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</si>
  <si>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</si>
  <si>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</si>
  <si>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</si>
  <si>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</si>
  <si>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</si>
  <si>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</si>
  <si>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</si>
  <si>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</si>
  <si>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</si>
  <si>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</si>
  <si>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</si>
  <si>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</si>
  <si>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</si>
  <si>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</si>
  <si>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</si>
  <si>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</si>
  <si>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</si>
  <si>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</si>
  <si>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</si>
  <si>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</si>
  <si>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</si>
  <si>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</si>
  <si>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</si>
  <si>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UT(0-0-21)</t>
  </si>
  <si>
    <t>SL(1-0-0)</t>
  </si>
  <si>
    <t>VL(3-0-0)</t>
  </si>
  <si>
    <t>2/25,26,27/1998</t>
  </si>
  <si>
    <t>UT(0-1-5)</t>
  </si>
  <si>
    <t>SL(5-0-0)</t>
  </si>
  <si>
    <t>3/2-6/1998</t>
  </si>
  <si>
    <t>SL(2-0-0)</t>
  </si>
  <si>
    <t>UT(0-0-35)</t>
  </si>
  <si>
    <t>UT(0-0-19)</t>
  </si>
  <si>
    <t>UT(0-0-52)</t>
  </si>
  <si>
    <t>UT(0-0-44)</t>
  </si>
  <si>
    <t>SL(0-4-0)</t>
  </si>
  <si>
    <t>HD 10/22/1998</t>
  </si>
  <si>
    <t>UT(0-0-32)</t>
  </si>
  <si>
    <t>VL(2-0-0)</t>
  </si>
  <si>
    <t>12/28,29, 1/3,11</t>
  </si>
  <si>
    <t>SL(4-0-0)</t>
  </si>
  <si>
    <t>12/21,22,23,24/1998</t>
  </si>
  <si>
    <t>UT(0-0-38)</t>
  </si>
  <si>
    <t>1999</t>
  </si>
  <si>
    <t>UT(0-0-45)</t>
  </si>
  <si>
    <t>VL(4-0-0)</t>
  </si>
  <si>
    <t>2/23-26/1999</t>
  </si>
  <si>
    <t>SP(1-0-0)</t>
  </si>
  <si>
    <t>BDAY 3/1/1999</t>
  </si>
  <si>
    <t>UT(1-0-35)</t>
  </si>
  <si>
    <t>UT(0-0-6)</t>
  </si>
  <si>
    <t>UT(0-0-28)</t>
  </si>
  <si>
    <t>UT(1-4-31)</t>
  </si>
  <si>
    <t>VL(1-0-0)</t>
  </si>
  <si>
    <t>UT(1-3-38)</t>
  </si>
  <si>
    <t>2000</t>
  </si>
  <si>
    <t>VL(5-0-0)</t>
  </si>
  <si>
    <t>2/21-28/2000</t>
  </si>
  <si>
    <t>PARENTAL 4/11/2000</t>
  </si>
  <si>
    <t>UT(0-4-9)</t>
  </si>
  <si>
    <t>UT(0-0-48)</t>
  </si>
  <si>
    <t>4/13-19,5/2000</t>
  </si>
  <si>
    <t>UT(0-0-4)</t>
  </si>
  <si>
    <t>SL(3-0-0)</t>
  </si>
  <si>
    <t>8/28-30/2000</t>
  </si>
  <si>
    <t>UT(0-4-3)</t>
  </si>
  <si>
    <t>2001</t>
  </si>
  <si>
    <t>UT(0-1-0)</t>
  </si>
  <si>
    <t>UT(0-1-53)</t>
  </si>
  <si>
    <t>UT(0-0-5)</t>
  </si>
  <si>
    <t>2/20-23/2001</t>
  </si>
  <si>
    <t>GRAD 3/23/2001</t>
  </si>
  <si>
    <t>4/5,20,24/2001</t>
  </si>
  <si>
    <t>SP(3-0-0)</t>
  </si>
  <si>
    <t>UT(0-0-15)</t>
  </si>
  <si>
    <t>PARENTAL 6/11/2001</t>
  </si>
  <si>
    <t>UT(0-0-1)</t>
  </si>
  <si>
    <t>UT(0-4-0)</t>
  </si>
  <si>
    <t>UT(0-0-2)</t>
  </si>
  <si>
    <t>PARENTAL 12/19/2001</t>
  </si>
  <si>
    <t>2002</t>
  </si>
  <si>
    <t>2/19-23/2002</t>
  </si>
  <si>
    <t>4/15,16/2002</t>
  </si>
  <si>
    <t>10/7,8/2002</t>
  </si>
  <si>
    <t>PARENTAL 12/26/2002</t>
  </si>
  <si>
    <t>2003</t>
  </si>
  <si>
    <t>2/20,21/2003</t>
  </si>
  <si>
    <t>3/19-21/2003</t>
  </si>
  <si>
    <t>UT(0-0-9)</t>
  </si>
  <si>
    <t>UT(1-1-9)</t>
  </si>
  <si>
    <t>10/3,6,7/2003</t>
  </si>
  <si>
    <t>UT(0-0-42)</t>
  </si>
  <si>
    <t>FL(2-0-0)</t>
  </si>
  <si>
    <t>2004</t>
  </si>
  <si>
    <t>UT(0-0-8)</t>
  </si>
  <si>
    <t>UT(0-2-25)</t>
  </si>
  <si>
    <t>2/5,6/2004</t>
  </si>
  <si>
    <t>UT(1-0-20)</t>
  </si>
  <si>
    <t>UT(1-0-12)</t>
  </si>
  <si>
    <t>DOMESTIC 3/1/2004</t>
  </si>
  <si>
    <t>PARENTAL 3/19/2004</t>
  </si>
  <si>
    <t>GRAD 3/25/2004</t>
  </si>
  <si>
    <t>4/2,5,6/2004</t>
  </si>
  <si>
    <t>UT(2-0-53)</t>
  </si>
  <si>
    <t>8/9-12/2004</t>
  </si>
  <si>
    <t>UT(0-6-38)</t>
  </si>
  <si>
    <t>UT(3-0-0)</t>
  </si>
  <si>
    <t>UT(0-4-42)</t>
  </si>
  <si>
    <t>12/13,16/2004</t>
  </si>
  <si>
    <t>2005</t>
  </si>
  <si>
    <t>1/25-28/2005</t>
  </si>
  <si>
    <t>BDAY 3/1/2005</t>
  </si>
  <si>
    <t>6/28,29</t>
  </si>
  <si>
    <t>UT(1-0-0)</t>
  </si>
  <si>
    <t>UT(2-0-0)</t>
  </si>
  <si>
    <t>UT(0-5-19)</t>
  </si>
  <si>
    <t>FL(1-0-0)</t>
  </si>
  <si>
    <t>SP(2-0-0)</t>
  </si>
  <si>
    <t>12/27,28/2005</t>
  </si>
  <si>
    <t>2006</t>
  </si>
  <si>
    <t>UT(0-0-37)</t>
  </si>
  <si>
    <t>UT(1-0-15)</t>
  </si>
  <si>
    <t>UT(0-0-7)</t>
  </si>
  <si>
    <t>PERENA, RUBILINDA</t>
  </si>
  <si>
    <t>PERMANENT</t>
  </si>
  <si>
    <t>EDP</t>
  </si>
  <si>
    <t>UT(0-4-2)</t>
  </si>
  <si>
    <t xml:space="preserve"> PARENTAL 2/17,13/2006</t>
  </si>
  <si>
    <t>BDAY 3/1/2006</t>
  </si>
  <si>
    <t>UT(0-2-50)</t>
  </si>
  <si>
    <t>3/14,15/2006</t>
  </si>
  <si>
    <t>UT(1-0-4)</t>
  </si>
  <si>
    <t>UT(1-6-5)</t>
  </si>
  <si>
    <t>UT(1-4-18)</t>
  </si>
  <si>
    <t>UT(0-0-54)</t>
  </si>
  <si>
    <t>8/14-16/2006</t>
  </si>
  <si>
    <t>FL(3-0-0)</t>
  </si>
  <si>
    <t>UT(3-0-1)</t>
  </si>
  <si>
    <t>UT(1-2-28)</t>
  </si>
  <si>
    <t>UT(4-0-54)</t>
  </si>
  <si>
    <t>UT(2-4-30)</t>
  </si>
  <si>
    <t>2007</t>
  </si>
  <si>
    <t>UT(1-0-7)</t>
  </si>
  <si>
    <t>UT(6-0-0)</t>
  </si>
  <si>
    <t>UT(0-6-0)</t>
  </si>
  <si>
    <t>UT(2-4-1)</t>
  </si>
  <si>
    <t>UT(0-4-11)</t>
  </si>
  <si>
    <t>ML(60-0-0)</t>
  </si>
  <si>
    <t>9/20-11/18</t>
  </si>
  <si>
    <t>FL(5-0-0)</t>
  </si>
  <si>
    <t>12/13-19/2007</t>
  </si>
  <si>
    <t>2008</t>
  </si>
  <si>
    <t>DOMESTIC 1/17,18/2008</t>
  </si>
  <si>
    <t>UT(3-0-8)</t>
  </si>
  <si>
    <t>2/21,22/2008</t>
  </si>
  <si>
    <t>BDAY 3/3</t>
  </si>
  <si>
    <t>UT(3-4-34)</t>
  </si>
  <si>
    <t>UT(2-4-5)</t>
  </si>
  <si>
    <t>UT(2-1-25)</t>
  </si>
  <si>
    <t>UT(2-5-9)</t>
  </si>
  <si>
    <t>UT(0-0-29)</t>
  </si>
  <si>
    <t>8/5,6/2008</t>
  </si>
  <si>
    <t>UT(2-0-9)</t>
  </si>
  <si>
    <t>2009</t>
  </si>
  <si>
    <t>SL(19-0-0)</t>
  </si>
  <si>
    <t>9/4-30/2008</t>
  </si>
  <si>
    <t>UT(4-3-3)</t>
  </si>
  <si>
    <t>UT(1-4-37)</t>
  </si>
  <si>
    <t>UT(1-5-47)</t>
  </si>
  <si>
    <t>UT(3-0-45)</t>
  </si>
  <si>
    <t>UT(0-4-48)</t>
  </si>
  <si>
    <t>VL(7-0-0)</t>
  </si>
  <si>
    <t>2/19-27/2009</t>
  </si>
  <si>
    <t>DOMESTIC 3/25,26,30/2009</t>
  </si>
  <si>
    <t>UT(0-4-20)</t>
  </si>
  <si>
    <t>UT(0-0-20)</t>
  </si>
  <si>
    <t>UT(0-4-47)</t>
  </si>
  <si>
    <t>8/17,18/2009</t>
  </si>
  <si>
    <t>UT(1-5-21)</t>
  </si>
  <si>
    <t>UT(2-3-53)</t>
  </si>
  <si>
    <t>UT(2-1-22)</t>
  </si>
  <si>
    <t>UT(1-1-32)</t>
  </si>
  <si>
    <t>12/1,4/2009</t>
  </si>
  <si>
    <t>UT(2-3-35)</t>
  </si>
  <si>
    <t>UT(3-0-26)</t>
  </si>
  <si>
    <t>UT(0-5-0)</t>
  </si>
  <si>
    <t>2010</t>
  </si>
  <si>
    <t>UT(0-7-50)</t>
  </si>
  <si>
    <t>FL(6-0-0)</t>
  </si>
  <si>
    <t>2/24-3/3/2010</t>
  </si>
  <si>
    <t>UT(0-2-31)</t>
  </si>
  <si>
    <t>DOMESTIC 3/24,26/2010</t>
  </si>
  <si>
    <t>2/2.12/2010</t>
  </si>
  <si>
    <t>UT(0-7-38)</t>
  </si>
  <si>
    <t>UT(0-6-50)</t>
  </si>
  <si>
    <t>UT(1-0-1)</t>
  </si>
  <si>
    <t>5/6,20,25,27/2010</t>
  </si>
  <si>
    <t>UT(0-4-26)</t>
  </si>
  <si>
    <t>UT(1-4-26)</t>
  </si>
  <si>
    <t>UT(0-4-46)</t>
  </si>
  <si>
    <t>UT(0-2-8)</t>
  </si>
  <si>
    <t>DOMESTIC 12/17/2010</t>
  </si>
  <si>
    <t>UT(1-0-46)</t>
  </si>
  <si>
    <t>2011</t>
  </si>
  <si>
    <t>2/23-25/2011</t>
  </si>
  <si>
    <t>BDAY 3/1/2011</t>
  </si>
  <si>
    <t>UT(1-0-14)</t>
  </si>
  <si>
    <t>UT(0-1-10)</t>
  </si>
  <si>
    <t>3/28,29/2011</t>
  </si>
  <si>
    <t>UT(0-1-9)</t>
  </si>
  <si>
    <t>UT(0-1-3)</t>
  </si>
  <si>
    <t>UT(0-0-18)</t>
  </si>
  <si>
    <t>6/6,27/2011</t>
  </si>
  <si>
    <t>UT(0-1-14)</t>
  </si>
  <si>
    <t>UT(0-6-35)</t>
  </si>
  <si>
    <t>UT(1-6-33)</t>
  </si>
  <si>
    <t>UT(0-1-34)</t>
  </si>
  <si>
    <t>10/4,14,17,18/2011</t>
  </si>
  <si>
    <t>DOMESTIC 11/29/2011</t>
  </si>
  <si>
    <t>UT(1-0-02)</t>
  </si>
  <si>
    <t>UT(0-5-32)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</si>
  <si>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</si>
  <si>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</si>
  <si>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</si>
  <si>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</si>
  <si>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</si>
  <si>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</si>
  <si>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</si>
  <si>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</si>
  <si>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</si>
  <si>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PARENTAL 2/2/2011</t>
  </si>
  <si>
    <t>UT(0-4-40)</t>
  </si>
  <si>
    <t>UT(4-0-28)</t>
  </si>
  <si>
    <t>UT(1-4-20)</t>
  </si>
  <si>
    <t>UT(0-4-23)</t>
  </si>
  <si>
    <t>UT(0-4-41)</t>
  </si>
  <si>
    <t>UT(0-4-12)</t>
  </si>
  <si>
    <t>DOMESTIC 12/11/2012</t>
  </si>
  <si>
    <t>FL(4-0-0)</t>
  </si>
  <si>
    <t>12/15,18-20/2012</t>
  </si>
  <si>
    <t>UT(0-0-55)</t>
  </si>
  <si>
    <t>UT(2-0-49)</t>
  </si>
  <si>
    <t>2/5,7,8/2013</t>
  </si>
  <si>
    <t>2/20-22/2013</t>
  </si>
  <si>
    <t>BDAY 3/1/2013</t>
  </si>
  <si>
    <t>UT(1-0-42)</t>
  </si>
  <si>
    <t>UT(2-0-44)</t>
  </si>
  <si>
    <t>UT(0-0-11)</t>
  </si>
  <si>
    <t>UT(2-0-6)</t>
  </si>
  <si>
    <t>UT(3-0-31)</t>
  </si>
  <si>
    <t>UT(1-0-57)</t>
  </si>
  <si>
    <t>UT(0-0-17)</t>
  </si>
  <si>
    <t>UT(0-6-21)</t>
  </si>
  <si>
    <t>UT(0-7-49)</t>
  </si>
  <si>
    <t>UT(0-2-59)</t>
  </si>
  <si>
    <t>UT(1-4-7)</t>
  </si>
  <si>
    <t>UT(0-4-43)</t>
  </si>
  <si>
    <t>DOMESTIC 8/12-14/2014</t>
  </si>
  <si>
    <t>UT(2-0-30)</t>
  </si>
  <si>
    <t>9/17,18/2014</t>
  </si>
  <si>
    <t>11/12,13/2014</t>
  </si>
  <si>
    <t>DOMESTIC 1/30, 2/2,3/2015</t>
  </si>
  <si>
    <t>2/25-3/2/2015</t>
  </si>
  <si>
    <t>UT(1-0-5)</t>
  </si>
  <si>
    <t>UT(2-0-22)</t>
  </si>
  <si>
    <t>UT(2-1-18)</t>
  </si>
  <si>
    <t>UT(0-0-33)</t>
  </si>
  <si>
    <t>UT(1-1-48)</t>
  </si>
  <si>
    <t>UT(2-0-57)</t>
  </si>
  <si>
    <t>UT(2-0-36)</t>
  </si>
  <si>
    <t>UT(2-0-50)</t>
  </si>
  <si>
    <t>12/9-11/2015</t>
  </si>
  <si>
    <t>UT(1-2-13)</t>
  </si>
  <si>
    <t>UT(0-6-59)</t>
  </si>
  <si>
    <t>UT(0-2-14)</t>
  </si>
  <si>
    <t>2/11,15,19,24,26/2016</t>
  </si>
  <si>
    <t>UT(0-1-22)</t>
  </si>
  <si>
    <t>UT(0-0-34)</t>
  </si>
  <si>
    <t>UT(1-0-2)</t>
  </si>
  <si>
    <t>UT(3-1-58)</t>
  </si>
  <si>
    <t>UT(3-0-7)</t>
  </si>
  <si>
    <t>2/6,23,24/2017</t>
  </si>
  <si>
    <t>PARENTAL 6/27,28/2017</t>
  </si>
  <si>
    <t>6/6,22/2017</t>
  </si>
  <si>
    <t>UT(0-0-3)</t>
  </si>
  <si>
    <t>UT(1-3-16)</t>
  </si>
  <si>
    <t>9/11,28/2017</t>
  </si>
  <si>
    <t>10/9,27/2017</t>
  </si>
  <si>
    <t>12/5,8/2017</t>
  </si>
  <si>
    <t>8/15,16/2017</t>
  </si>
  <si>
    <t>DOMESTIC 12/10,12/2018</t>
  </si>
  <si>
    <t>12/17-21/2018</t>
  </si>
  <si>
    <t>1/7,28,29/2019</t>
  </si>
  <si>
    <t>2/18,21,22/2019</t>
  </si>
  <si>
    <t>BDAY 3/8/2019</t>
  </si>
  <si>
    <t>12/10-12/2019</t>
  </si>
  <si>
    <t>CL(3-0-0)</t>
  </si>
  <si>
    <t>CL(2-0-0)</t>
  </si>
  <si>
    <t>CALAMITY 1/29-31/2020</t>
  </si>
  <si>
    <t>CALAMITY 2/13,14/2020</t>
  </si>
  <si>
    <t>DOMESTIC 12/12,13/2020</t>
  </si>
  <si>
    <t>12/27-29,31/2020</t>
  </si>
  <si>
    <t>2021</t>
  </si>
  <si>
    <t>2022</t>
  </si>
  <si>
    <t>DOMESTIC 8/15,16/2022</t>
  </si>
  <si>
    <t>2023</t>
  </si>
  <si>
    <t>10/28,29,30</t>
  </si>
  <si>
    <t>10/26,28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</si>
</sst>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82" totalsRowShown="0" headerRowDxfId="25" headerRowBorderDxfId="24" tableBorderDxfId="23" totalsRowBorderDxfId="22">
  <tableColumns count="11">
    <tableColumn id="1" xr3:uid="{00000000-0010-0000-0000-000001000000}" name="PERIOD" dataDxfId="21"/>
    <tableColumn id="2" xr3:uid="{00000000-0010-0000-0000-000002000000}" name="PARTICULARS" dataDxfId="20"/>
    <tableColumn id="3" xr3:uid="{00000000-0010-0000-0000-000003000000}" name="EARNED" dataDxfId="19"/>
    <tableColumn id="4" xr3:uid="{00000000-0010-0000-0000-000004000000}" name="Absence Undertime W/ Pay" dataDxfId="18"/>
    <tableColumn id="5" xr3:uid="{00000000-0010-0000-0000-000005000000}" name="BALANCE" dataDxfId="17">
      <calculatedColumnFormula>SUM(Table1[EARNED])-SUM(Table1[Absence Undertime W/ Pay])+CONVERTION!$A$3</calculatedColumnFormula>
    </tableColumn>
    <tableColumn id="6" xr3:uid="{00000000-0010-0000-0000-000006000000}" name="Absence Undertime W/O Pay" dataDxfId="16"/>
    <tableColumn id="7" xr3:uid="{00000000-0010-0000-0000-000007000000}" name="EARNED " dataDxfId="15">
      <calculatedColumnFormula>IF(ISBLANK(Table1[[#This Row],[EARNED]]),"",Table1[[#This Row],[EARNED]])</calculatedColumnFormula>
    </tableColumn>
    <tableColumn id="8" xr3:uid="{00000000-0010-0000-0000-000008000000}" name="Absence Undertime  W/ Pay" dataDxfId="14"/>
    <tableColumn id="9" xr3:uid="{00000000-0010-0000-0000-000009000000}" name="BALANCE " dataDxfId="13">
      <calculatedColumnFormula>SUM(Table1[[EARNED ]])-SUM(Table1[Absence Undertime  W/ Pay])+CONVERTION!$B$3</calculatedColumnFormula>
    </tableColumn>
    <tableColumn id="10" xr3:uid="{00000000-0010-0000-0000-00000A000000}" name="Absence Undertime  W/O Pay" dataDxfId="12"/>
    <tableColumn id="11" xr3:uid="{00000000-0010-0000-0000-00000B000000}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10" headerRowBorderDxfId="9" tableBorderDxfId="8" totalsRowBorderDxfId="7">
  <autoFilter ref="D2:G3" xr:uid="{00000000-0009-0000-0100-000002000000}"/>
  <tableColumns count="4">
    <tableColumn id="1" xr3:uid="{00000000-0010-0000-0100-000001000000}" name="DAYS" dataDxfId="6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B1" zoomScale="79" zoomScaleNormal="79" workbookViewId="0">
      <selection activeCell="G3" activeCellId="1" sqref="G3 G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82"/>
  <sheetViews>
    <sheetView tabSelected="1" zoomScale="99" zoomScaleNormal="99" workbookViewId="0">
      <pane ySplit="3660" topLeftCell="A467" activePane="bottomLeft"/>
      <selection activeCell="B2" sqref="B2:C2"/>
      <selection pane="bottomLeft" activeCell="F477" sqref="F47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144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145</v>
      </c>
      <c r="C4" s="53"/>
      <c r="D4" s="22" t="s">
        <v>12</v>
      </c>
      <c r="F4" s="58" t="s">
        <v>146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76.019000000000062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207.45799999999997</v>
      </c>
      <c r="J9" s="11"/>
      <c r="K9" s="20"/>
    </row>
    <row r="10" spans="1:11" x14ac:dyDescent="0.3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35619</v>
      </c>
      <c r="B11" s="20"/>
      <c r="C11" s="13">
        <v>0.95799999999999996</v>
      </c>
      <c r="D11" s="39"/>
      <c r="E11" s="9"/>
      <c r="F11" s="20"/>
      <c r="G11" s="13">
        <f>IF(ISBLANK(Table1[[#This Row],[EARNED]]),"",Table1[[#This Row],[EARNED]])</f>
        <v>0.95799999999999996</v>
      </c>
      <c r="H11" s="39"/>
      <c r="I11" s="9"/>
      <c r="J11" s="11"/>
      <c r="K11" s="20"/>
    </row>
    <row r="12" spans="1:11" x14ac:dyDescent="0.3">
      <c r="A12" s="40">
        <v>35643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35674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35704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35735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35765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7" t="s">
        <v>43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3">
      <c r="A18" s="40">
        <v>35796</v>
      </c>
      <c r="B18" s="20" t="s">
        <v>44</v>
      </c>
      <c r="C18" s="13">
        <v>1.25</v>
      </c>
      <c r="D18" s="39">
        <v>4.4000000000000004E-2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35827</v>
      </c>
      <c r="B19" s="20" t="s">
        <v>45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8">
        <v>35832</v>
      </c>
    </row>
    <row r="20" spans="1:11" x14ac:dyDescent="0.3">
      <c r="A20" s="40"/>
      <c r="B20" s="20" t="s">
        <v>46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47</v>
      </c>
    </row>
    <row r="21" spans="1:11" x14ac:dyDescent="0.3">
      <c r="A21" s="40"/>
      <c r="B21" s="20" t="s">
        <v>48</v>
      </c>
      <c r="C21" s="13"/>
      <c r="D21" s="39">
        <v>0.13500000000000001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f>EDATE(A19,1)</f>
        <v>35855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5</v>
      </c>
      <c r="I22" s="9"/>
      <c r="J22" s="11"/>
      <c r="K22" s="20" t="s">
        <v>50</v>
      </c>
    </row>
    <row r="23" spans="1:11" x14ac:dyDescent="0.3">
      <c r="A23" s="40">
        <f t="shared" ref="A23:A124" si="0">EDATE(A22,1)</f>
        <v>35886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35916</v>
      </c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35940</v>
      </c>
    </row>
    <row r="25" spans="1:11" x14ac:dyDescent="0.3">
      <c r="A25" s="40"/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35930</v>
      </c>
    </row>
    <row r="26" spans="1:11" x14ac:dyDescent="0.3">
      <c r="A26" s="40"/>
      <c r="B26" s="20" t="s">
        <v>52</v>
      </c>
      <c r="C26" s="13"/>
      <c r="D26" s="39">
        <v>7.3000000000000009E-2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f>EDATE(A24,1)</f>
        <v>35947</v>
      </c>
      <c r="B27" s="20" t="s">
        <v>53</v>
      </c>
      <c r="C27" s="13">
        <v>1.25</v>
      </c>
      <c r="D27" s="39">
        <v>0.04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35977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3">
      <c r="A29" s="40">
        <f t="shared" si="0"/>
        <v>36008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36024</v>
      </c>
    </row>
    <row r="30" spans="1:11" x14ac:dyDescent="0.3">
      <c r="A30" s="40"/>
      <c r="B30" s="20" t="s">
        <v>54</v>
      </c>
      <c r="C30" s="13"/>
      <c r="D30" s="39">
        <v>0.10800000000000001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f>EDATE(A29,1)</f>
        <v>36039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36062</v>
      </c>
    </row>
    <row r="32" spans="1:11" x14ac:dyDescent="0.3">
      <c r="A32" s="40"/>
      <c r="B32" s="20" t="s">
        <v>55</v>
      </c>
      <c r="C32" s="13"/>
      <c r="D32" s="39">
        <v>9.1999999999999998E-2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f>EDATE(A31,1)</f>
        <v>36069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0.5</v>
      </c>
      <c r="I33" s="9"/>
      <c r="J33" s="11"/>
      <c r="K33" s="20" t="s">
        <v>57</v>
      </c>
    </row>
    <row r="34" spans="1:11" x14ac:dyDescent="0.3">
      <c r="A34" s="40"/>
      <c r="B34" s="20" t="s">
        <v>141</v>
      </c>
      <c r="C34" s="13"/>
      <c r="D34" s="39">
        <v>7.7000000000000013E-2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f>EDATE(A33,1)</f>
        <v>36100</v>
      </c>
      <c r="B35" s="20" t="s">
        <v>58</v>
      </c>
      <c r="C35" s="13">
        <v>1.25</v>
      </c>
      <c r="D35" s="39">
        <v>6.7000000000000004E-2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0"/>
        <v>36130</v>
      </c>
      <c r="B36" s="20" t="s">
        <v>59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60</v>
      </c>
    </row>
    <row r="37" spans="1:11" x14ac:dyDescent="0.3">
      <c r="A37" s="40"/>
      <c r="B37" s="20" t="s">
        <v>61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4</v>
      </c>
      <c r="I37" s="9"/>
      <c r="J37" s="11"/>
      <c r="K37" s="20" t="s">
        <v>62</v>
      </c>
    </row>
    <row r="38" spans="1:11" x14ac:dyDescent="0.3">
      <c r="A38" s="40"/>
      <c r="B38" s="20" t="s">
        <v>63</v>
      </c>
      <c r="C38" s="13"/>
      <c r="D38" s="39">
        <v>7.9000000000000015E-2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7" t="s">
        <v>64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f>EDATE(A36,1)</f>
        <v>36161</v>
      </c>
      <c r="B40" s="20" t="s">
        <v>65</v>
      </c>
      <c r="C40" s="13">
        <v>1.25</v>
      </c>
      <c r="D40" s="39">
        <v>9.4E-2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36192</v>
      </c>
      <c r="B41" s="20" t="s">
        <v>45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36210</v>
      </c>
    </row>
    <row r="42" spans="1:11" x14ac:dyDescent="0.3">
      <c r="A42" s="40"/>
      <c r="B42" s="20" t="s">
        <v>66</v>
      </c>
      <c r="C42" s="13"/>
      <c r="D42" s="39">
        <v>4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 t="s">
        <v>67</v>
      </c>
    </row>
    <row r="43" spans="1:11" x14ac:dyDescent="0.3">
      <c r="A43" s="40">
        <f>EDATE(A41,1)</f>
        <v>36220</v>
      </c>
      <c r="B43" s="20" t="s">
        <v>68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69</v>
      </c>
    </row>
    <row r="44" spans="1:11" x14ac:dyDescent="0.3">
      <c r="A44" s="40"/>
      <c r="B44" s="20" t="s">
        <v>45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8">
        <v>36244</v>
      </c>
    </row>
    <row r="45" spans="1:11" x14ac:dyDescent="0.3">
      <c r="A45" s="40"/>
      <c r="B45" s="20" t="s">
        <v>45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8">
        <v>36248</v>
      </c>
    </row>
    <row r="46" spans="1:11" x14ac:dyDescent="0.3">
      <c r="A46" s="40"/>
      <c r="B46" s="20" t="s">
        <v>70</v>
      </c>
      <c r="C46" s="13"/>
      <c r="D46" s="39">
        <v>1.073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f>EDATE(A43,1)</f>
        <v>36251</v>
      </c>
      <c r="B47" s="20" t="s">
        <v>147</v>
      </c>
      <c r="C47" s="13">
        <v>1.25</v>
      </c>
      <c r="D47" s="39">
        <v>0.129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0"/>
        <v>36281</v>
      </c>
      <c r="B48" s="20" t="s">
        <v>45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8">
        <v>36283</v>
      </c>
    </row>
    <row r="49" spans="1:11" x14ac:dyDescent="0.3">
      <c r="A49" s="40"/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8">
        <v>36300</v>
      </c>
    </row>
    <row r="50" spans="1:11" x14ac:dyDescent="0.3">
      <c r="A50" s="40"/>
      <c r="B50" s="20" t="s">
        <v>45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8">
        <v>36310</v>
      </c>
    </row>
    <row r="51" spans="1:11" x14ac:dyDescent="0.3">
      <c r="A51" s="40"/>
      <c r="B51" s="20" t="s">
        <v>52</v>
      </c>
      <c r="C51" s="13"/>
      <c r="D51" s="39">
        <v>7.3000000000000009E-2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3">
      <c r="A52" s="40">
        <f>EDATE(A48,1)</f>
        <v>36312</v>
      </c>
      <c r="B52" s="20" t="s">
        <v>71</v>
      </c>
      <c r="C52" s="13">
        <v>1.25</v>
      </c>
      <c r="D52" s="39">
        <v>1.2E-2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36342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8">
        <v>36364</v>
      </c>
    </row>
    <row r="54" spans="1:11" x14ac:dyDescent="0.3">
      <c r="A54" s="40">
        <f t="shared" si="0"/>
        <v>36373</v>
      </c>
      <c r="B54" s="20" t="s">
        <v>45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8">
        <v>36403</v>
      </c>
    </row>
    <row r="55" spans="1:11" x14ac:dyDescent="0.3">
      <c r="A55" s="40">
        <f t="shared" si="0"/>
        <v>36404</v>
      </c>
      <c r="B55" s="20" t="s">
        <v>72</v>
      </c>
      <c r="C55" s="13">
        <v>1.25</v>
      </c>
      <c r="D55" s="39">
        <v>5.8000000000000017E-2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0"/>
        <v>36434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0"/>
        <v>36465</v>
      </c>
      <c r="B57" s="20" t="s">
        <v>73</v>
      </c>
      <c r="C57" s="13">
        <v>1.25</v>
      </c>
      <c r="D57" s="39">
        <v>1.5649999999999999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0"/>
        <v>36495</v>
      </c>
      <c r="B58" s="20" t="s">
        <v>45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36501</v>
      </c>
    </row>
    <row r="59" spans="1:11" x14ac:dyDescent="0.3">
      <c r="A59" s="40"/>
      <c r="B59" s="20" t="s">
        <v>74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8">
        <v>36516</v>
      </c>
    </row>
    <row r="60" spans="1:11" x14ac:dyDescent="0.3">
      <c r="A60" s="40"/>
      <c r="B60" s="20" t="s">
        <v>75</v>
      </c>
      <c r="C60" s="13"/>
      <c r="D60" s="39">
        <v>1.454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3">
      <c r="A61" s="47" t="s">
        <v>76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/>
    </row>
    <row r="62" spans="1:11" x14ac:dyDescent="0.3">
      <c r="A62" s="40">
        <f>EDATE(A58,1)</f>
        <v>36526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36538</v>
      </c>
    </row>
    <row r="63" spans="1:11" x14ac:dyDescent="0.3">
      <c r="A63" s="40"/>
      <c r="B63" s="20" t="s">
        <v>53</v>
      </c>
      <c r="C63" s="13"/>
      <c r="D63" s="39">
        <v>0.04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3">
      <c r="A64" s="40">
        <f>EDATE(A62,1)</f>
        <v>36557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36564</v>
      </c>
    </row>
    <row r="65" spans="1:11" x14ac:dyDescent="0.3">
      <c r="A65" s="40"/>
      <c r="B65" s="20" t="s">
        <v>77</v>
      </c>
      <c r="C65" s="13"/>
      <c r="D65" s="39">
        <v>5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 t="s">
        <v>78</v>
      </c>
    </row>
    <row r="66" spans="1:11" x14ac:dyDescent="0.3">
      <c r="A66" s="40"/>
      <c r="B66" s="20" t="s">
        <v>65</v>
      </c>
      <c r="C66" s="13"/>
      <c r="D66" s="39">
        <v>9.4E-2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/>
    </row>
    <row r="67" spans="1:11" x14ac:dyDescent="0.3">
      <c r="A67" s="40">
        <f>EDATE(A64,1)</f>
        <v>36586</v>
      </c>
      <c r="B67" s="20" t="s">
        <v>63</v>
      </c>
      <c r="C67" s="13">
        <v>1.25</v>
      </c>
      <c r="D67" s="39">
        <v>7.9000000000000015E-2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>EDATE(A67,1)</f>
        <v>36617</v>
      </c>
      <c r="B68" s="20" t="s">
        <v>68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79</v>
      </c>
    </row>
    <row r="69" spans="1:11" x14ac:dyDescent="0.3">
      <c r="A69" s="40"/>
      <c r="B69" s="20" t="s">
        <v>77</v>
      </c>
      <c r="C69" s="13"/>
      <c r="D69" s="39">
        <v>5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82</v>
      </c>
    </row>
    <row r="70" spans="1:11" x14ac:dyDescent="0.3">
      <c r="A70" s="40"/>
      <c r="B70" s="20" t="s">
        <v>80</v>
      </c>
      <c r="C70" s="13"/>
      <c r="D70" s="39">
        <v>0.51900000000000002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f>EDATE(A68,1)</f>
        <v>36647</v>
      </c>
      <c r="B71" s="20" t="s">
        <v>45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36676</v>
      </c>
    </row>
    <row r="72" spans="1:11" x14ac:dyDescent="0.3">
      <c r="A72" s="40"/>
      <c r="B72" s="20" t="s">
        <v>81</v>
      </c>
      <c r="C72" s="13"/>
      <c r="D72" s="39">
        <v>0.1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3">
      <c r="A73" s="40">
        <f>EDATE(A71,1)</f>
        <v>36678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36704</v>
      </c>
    </row>
    <row r="74" spans="1:11" x14ac:dyDescent="0.3">
      <c r="A74" s="40"/>
      <c r="B74" s="20" t="s">
        <v>83</v>
      </c>
      <c r="C74" s="13"/>
      <c r="D74" s="39">
        <v>8.0000000000000002E-3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3">
      <c r="A75" s="40">
        <f>EDATE(A73,1)</f>
        <v>36708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>EDATE(A75,1)</f>
        <v>36739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36746</v>
      </c>
    </row>
    <row r="77" spans="1:11" x14ac:dyDescent="0.3">
      <c r="A77" s="40"/>
      <c r="B77" s="20" t="s">
        <v>84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20" t="s">
        <v>85</v>
      </c>
    </row>
    <row r="78" spans="1:11" x14ac:dyDescent="0.3">
      <c r="A78" s="40">
        <f>EDATE(A76,1)</f>
        <v>36770</v>
      </c>
      <c r="B78" s="20" t="s">
        <v>45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8">
        <v>36798</v>
      </c>
    </row>
    <row r="79" spans="1:11" x14ac:dyDescent="0.3">
      <c r="A79" s="40"/>
      <c r="B79" s="20" t="s">
        <v>86</v>
      </c>
      <c r="C79" s="13"/>
      <c r="D79" s="39">
        <v>0.50600000000000001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8"/>
    </row>
    <row r="80" spans="1:11" x14ac:dyDescent="0.3">
      <c r="A80" s="40">
        <f>EDATE(A78,1)</f>
        <v>36800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0"/>
        <v>36831</v>
      </c>
      <c r="B81" s="20" t="s">
        <v>88</v>
      </c>
      <c r="C81" s="13">
        <v>1.25</v>
      </c>
      <c r="D81" s="39">
        <v>0.125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>EDATE(A81,1)</f>
        <v>36861</v>
      </c>
      <c r="B82" s="20" t="s">
        <v>89</v>
      </c>
      <c r="C82" s="13">
        <v>1.25</v>
      </c>
      <c r="D82" s="39">
        <v>0.23500000000000001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/>
      <c r="B83" s="49" t="s">
        <v>45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8">
        <v>36879</v>
      </c>
    </row>
    <row r="84" spans="1:11" x14ac:dyDescent="0.3">
      <c r="A84" s="47" t="s">
        <v>87</v>
      </c>
      <c r="B84" s="49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f>EDATE(A82,1)</f>
        <v>36892</v>
      </c>
      <c r="B85" s="40" t="s">
        <v>90</v>
      </c>
      <c r="C85" s="13">
        <v>1.25</v>
      </c>
      <c r="D85" s="39">
        <v>0.01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/>
      <c r="B86" s="50" t="s">
        <v>45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36915</v>
      </c>
    </row>
    <row r="87" spans="1:11" x14ac:dyDescent="0.3">
      <c r="A87" s="40">
        <f>EDATE(A85,1)</f>
        <v>36923</v>
      </c>
      <c r="B87" s="5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8">
        <v>36938</v>
      </c>
    </row>
    <row r="88" spans="1:11" x14ac:dyDescent="0.3">
      <c r="A88" s="40"/>
      <c r="B88" s="50" t="s">
        <v>66</v>
      </c>
      <c r="C88" s="13"/>
      <c r="D88" s="39">
        <v>4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 t="s">
        <v>91</v>
      </c>
    </row>
    <row r="89" spans="1:11" x14ac:dyDescent="0.3">
      <c r="A89" s="40">
        <f>EDATE(A87,1)</f>
        <v>36951</v>
      </c>
      <c r="B89" s="20" t="s">
        <v>68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92</v>
      </c>
    </row>
    <row r="90" spans="1:11" x14ac:dyDescent="0.3">
      <c r="A90" s="40">
        <f t="shared" si="0"/>
        <v>36982</v>
      </c>
      <c r="B90" s="20" t="s">
        <v>83</v>
      </c>
      <c r="C90" s="13">
        <v>1.25</v>
      </c>
      <c r="D90" s="39">
        <v>8.0000000000000002E-3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/>
      <c r="B91" s="20" t="s">
        <v>94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96</v>
      </c>
    </row>
    <row r="92" spans="1:11" x14ac:dyDescent="0.3">
      <c r="A92" s="40">
        <f>EDATE(A90,1)</f>
        <v>37012</v>
      </c>
      <c r="B92" s="20" t="s">
        <v>95</v>
      </c>
      <c r="C92" s="13">
        <v>1.25</v>
      </c>
      <c r="D92" s="39">
        <v>3.1000000000000014E-2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93</v>
      </c>
    </row>
    <row r="93" spans="1:11" x14ac:dyDescent="0.3">
      <c r="A93" s="40">
        <f t="shared" si="0"/>
        <v>37043</v>
      </c>
      <c r="B93" s="20" t="s">
        <v>97</v>
      </c>
      <c r="C93" s="13">
        <v>1.25</v>
      </c>
      <c r="D93" s="39">
        <v>2E-3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0"/>
        <v>37073</v>
      </c>
      <c r="B94" s="20" t="s">
        <v>98</v>
      </c>
      <c r="C94" s="13">
        <v>1.25</v>
      </c>
      <c r="D94" s="39">
        <v>0.5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0"/>
        <v>37104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0"/>
        <v>37135</v>
      </c>
      <c r="B96" s="20" t="s">
        <v>98</v>
      </c>
      <c r="C96" s="13">
        <v>1.25</v>
      </c>
      <c r="D96" s="39">
        <v>0.5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>EDATE(A96,1)</f>
        <v>37165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8">
        <v>37165</v>
      </c>
    </row>
    <row r="98" spans="1:11" x14ac:dyDescent="0.3">
      <c r="A98" s="40"/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37183</v>
      </c>
    </row>
    <row r="99" spans="1:11" x14ac:dyDescent="0.3">
      <c r="A99" s="40">
        <f>EDATE(A97,1)</f>
        <v>37196</v>
      </c>
      <c r="B99" s="20" t="s">
        <v>97</v>
      </c>
      <c r="C99" s="13">
        <v>1.25</v>
      </c>
      <c r="D99" s="39">
        <v>2E-3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/>
      <c r="B100" s="20" t="s">
        <v>99</v>
      </c>
      <c r="C100" s="13"/>
      <c r="D100" s="39">
        <v>4.0000000000000001E-3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f>EDATE(A99,1)</f>
        <v>37226</v>
      </c>
      <c r="B101" s="20" t="s">
        <v>68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100</v>
      </c>
    </row>
    <row r="102" spans="1:11" x14ac:dyDescent="0.3">
      <c r="A102" s="47" t="s">
        <v>101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f>EDATE(A101,1)</f>
        <v>37257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0"/>
        <v>37288</v>
      </c>
      <c r="B104" s="20" t="s">
        <v>77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102</v>
      </c>
    </row>
    <row r="105" spans="1:11" x14ac:dyDescent="0.3">
      <c r="A105" s="40"/>
      <c r="B105" s="20" t="s">
        <v>53</v>
      </c>
      <c r="C105" s="13"/>
      <c r="D105" s="39">
        <v>0.04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f>EDATE(A104,1)</f>
        <v>37316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0"/>
        <v>37347</v>
      </c>
      <c r="B107" s="20" t="s">
        <v>51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103</v>
      </c>
    </row>
    <row r="108" spans="1:11" x14ac:dyDescent="0.3">
      <c r="A108" s="40">
        <f t="shared" si="0"/>
        <v>37377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0"/>
        <v>37408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0"/>
        <v>37438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0"/>
        <v>37469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0"/>
        <v>37500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0"/>
        <v>37530</v>
      </c>
      <c r="B113" s="20" t="s">
        <v>51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104</v>
      </c>
    </row>
    <row r="114" spans="1:11" x14ac:dyDescent="0.3">
      <c r="A114" s="40"/>
      <c r="B114" s="20" t="s">
        <v>68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105</v>
      </c>
    </row>
    <row r="115" spans="1:11" x14ac:dyDescent="0.3">
      <c r="A115" s="40">
        <f>EDATE(A113,1)</f>
        <v>37561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0"/>
        <v>37591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7" t="s">
        <v>106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f>EDATE(A116,1)</f>
        <v>37622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0"/>
        <v>37653</v>
      </c>
      <c r="B119" s="20" t="s">
        <v>51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107</v>
      </c>
    </row>
    <row r="120" spans="1:11" x14ac:dyDescent="0.3">
      <c r="A120" s="40">
        <f t="shared" si="0"/>
        <v>37681</v>
      </c>
      <c r="B120" s="20" t="s">
        <v>46</v>
      </c>
      <c r="C120" s="13">
        <v>1.25</v>
      </c>
      <c r="D120" s="39">
        <v>3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108</v>
      </c>
    </row>
    <row r="121" spans="1:11" x14ac:dyDescent="0.3">
      <c r="A121" s="40">
        <f t="shared" si="0"/>
        <v>37712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>EDATE(A121,1)</f>
        <v>37742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0"/>
        <v>37773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0"/>
        <v>37803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ref="A125:A209" si="1">EDATE(A124,1)</f>
        <v>37834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1"/>
        <v>37865</v>
      </c>
      <c r="B126" s="20" t="s">
        <v>109</v>
      </c>
      <c r="C126" s="13">
        <v>1.25</v>
      </c>
      <c r="D126" s="39">
        <v>1.9000000000000003E-2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1"/>
        <v>37895</v>
      </c>
      <c r="B127" s="20" t="s">
        <v>84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111</v>
      </c>
    </row>
    <row r="128" spans="1:11" x14ac:dyDescent="0.3">
      <c r="A128" s="40">
        <f t="shared" si="1"/>
        <v>37926</v>
      </c>
      <c r="B128" s="20" t="s">
        <v>112</v>
      </c>
      <c r="C128" s="13">
        <v>1.25</v>
      </c>
      <c r="D128" s="39">
        <v>9.8000000000000004E-2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1"/>
        <v>37956</v>
      </c>
      <c r="B129" s="20" t="s">
        <v>113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/>
      <c r="B130" s="20" t="s">
        <v>116</v>
      </c>
      <c r="C130" s="13"/>
      <c r="D130" s="39">
        <v>0.30199999999999999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7" t="s">
        <v>114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f>EDATE(A129,1)</f>
        <v>37987</v>
      </c>
      <c r="B132" s="20" t="s">
        <v>115</v>
      </c>
      <c r="C132" s="13">
        <v>1.25</v>
      </c>
      <c r="D132" s="39">
        <v>1.7000000000000001E-2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1"/>
        <v>38018</v>
      </c>
      <c r="B133" s="20" t="s">
        <v>51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117</v>
      </c>
    </row>
    <row r="134" spans="1:11" x14ac:dyDescent="0.3">
      <c r="A134" s="40"/>
      <c r="B134" s="20" t="s">
        <v>118</v>
      </c>
      <c r="C134" s="13">
        <v>1.25</v>
      </c>
      <c r="D134" s="39">
        <v>1.042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>EDATE(A133,1)</f>
        <v>38047</v>
      </c>
      <c r="B135" s="20" t="s">
        <v>119</v>
      </c>
      <c r="C135" s="13">
        <v>1.25</v>
      </c>
      <c r="D135" s="39">
        <v>1.0249999999999999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/>
      <c r="B136" s="20" t="s">
        <v>68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120</v>
      </c>
    </row>
    <row r="137" spans="1:11" x14ac:dyDescent="0.3">
      <c r="A137" s="40"/>
      <c r="B137" s="20" t="s">
        <v>68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121</v>
      </c>
    </row>
    <row r="138" spans="1:11" x14ac:dyDescent="0.3">
      <c r="A138" s="40"/>
      <c r="B138" s="20" t="s">
        <v>68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122</v>
      </c>
    </row>
    <row r="139" spans="1:11" x14ac:dyDescent="0.3">
      <c r="A139" s="40">
        <f>EDATE(A135,1)</f>
        <v>38078</v>
      </c>
      <c r="B139" s="20" t="s">
        <v>46</v>
      </c>
      <c r="C139" s="13">
        <v>1.25</v>
      </c>
      <c r="D139" s="39">
        <v>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123</v>
      </c>
    </row>
    <row r="140" spans="1:11" x14ac:dyDescent="0.3">
      <c r="A140" s="40"/>
      <c r="B140" s="20" t="s">
        <v>71</v>
      </c>
      <c r="C140" s="13"/>
      <c r="D140" s="39">
        <v>1.2E-2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f>EDATE(A139,1)</f>
        <v>38108</v>
      </c>
      <c r="B141" s="20" t="s">
        <v>53</v>
      </c>
      <c r="C141" s="13">
        <v>1.25</v>
      </c>
      <c r="D141" s="39">
        <v>0.04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1"/>
        <v>38139</v>
      </c>
      <c r="B142" s="20" t="s">
        <v>45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48">
        <v>38149</v>
      </c>
    </row>
    <row r="143" spans="1:11" x14ac:dyDescent="0.3">
      <c r="A143" s="40"/>
      <c r="B143" s="20" t="s">
        <v>124</v>
      </c>
      <c r="C143" s="13"/>
      <c r="D143" s="39">
        <v>2.11</v>
      </c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48"/>
    </row>
    <row r="144" spans="1:11" x14ac:dyDescent="0.3">
      <c r="A144" s="40">
        <f>EDATE(A142,1)</f>
        <v>38169</v>
      </c>
      <c r="B144" s="20" t="s">
        <v>45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38176</v>
      </c>
    </row>
    <row r="145" spans="1:11" x14ac:dyDescent="0.3">
      <c r="A145" s="40"/>
      <c r="B145" s="20" t="s">
        <v>45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48">
        <v>38182</v>
      </c>
    </row>
    <row r="146" spans="1:11" x14ac:dyDescent="0.3">
      <c r="A146" s="40"/>
      <c r="B146" s="20" t="s">
        <v>98</v>
      </c>
      <c r="C146" s="13"/>
      <c r="D146" s="39">
        <v>0.5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3">
      <c r="A147" s="40">
        <f>EDATE(A144,1)</f>
        <v>38200</v>
      </c>
      <c r="B147" s="20" t="s">
        <v>66</v>
      </c>
      <c r="C147" s="13">
        <v>1.25</v>
      </c>
      <c r="D147" s="39">
        <v>4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125</v>
      </c>
    </row>
    <row r="148" spans="1:11" x14ac:dyDescent="0.3">
      <c r="A148" s="40"/>
      <c r="B148" s="20" t="s">
        <v>45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48">
        <v>38215</v>
      </c>
    </row>
    <row r="149" spans="1:11" x14ac:dyDescent="0.3">
      <c r="A149" s="40"/>
      <c r="B149" s="20" t="s">
        <v>126</v>
      </c>
      <c r="C149" s="13"/>
      <c r="D149" s="39">
        <v>0.82899999999999996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f>EDATE(A147,1)</f>
        <v>38231</v>
      </c>
      <c r="B150" s="20" t="s">
        <v>127</v>
      </c>
      <c r="C150" s="13">
        <v>1.25</v>
      </c>
      <c r="D150" s="39">
        <v>3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1"/>
        <v>38261</v>
      </c>
      <c r="B151" s="20" t="s">
        <v>45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38273</v>
      </c>
    </row>
    <row r="152" spans="1:11" x14ac:dyDescent="0.3">
      <c r="A152" s="40"/>
      <c r="B152" s="20" t="s">
        <v>45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38285</v>
      </c>
    </row>
    <row r="153" spans="1:11" x14ac:dyDescent="0.3">
      <c r="A153" s="40"/>
      <c r="B153" s="20" t="s">
        <v>128</v>
      </c>
      <c r="C153" s="13"/>
      <c r="D153" s="39">
        <v>0.58699999999999997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f>EDATE(A151,1)</f>
        <v>38292</v>
      </c>
      <c r="B154" s="20" t="s">
        <v>83</v>
      </c>
      <c r="C154" s="13">
        <v>1.25</v>
      </c>
      <c r="D154" s="39">
        <v>8.0000000000000002E-3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1"/>
        <v>38322</v>
      </c>
      <c r="B155" s="20" t="s">
        <v>51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129</v>
      </c>
    </row>
    <row r="156" spans="1:11" x14ac:dyDescent="0.3">
      <c r="A156" s="40"/>
      <c r="B156" s="20" t="s">
        <v>142</v>
      </c>
      <c r="C156" s="13"/>
      <c r="D156" s="39">
        <v>1.0309999999999999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7" t="s">
        <v>130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f>EDATE(A155,1)</f>
        <v>38353</v>
      </c>
      <c r="B158" s="20" t="s">
        <v>66</v>
      </c>
      <c r="C158" s="13">
        <v>1.25</v>
      </c>
      <c r="D158" s="39">
        <v>4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131</v>
      </c>
    </row>
    <row r="159" spans="1:11" x14ac:dyDescent="0.3">
      <c r="A159" s="40">
        <f t="shared" si="1"/>
        <v>38384</v>
      </c>
      <c r="B159" s="20" t="s">
        <v>45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8">
        <v>38401</v>
      </c>
    </row>
    <row r="160" spans="1:11" x14ac:dyDescent="0.3">
      <c r="A160" s="40"/>
      <c r="B160" s="20" t="s">
        <v>68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132</v>
      </c>
    </row>
    <row r="161" spans="1:11" x14ac:dyDescent="0.3">
      <c r="A161" s="40"/>
      <c r="B161" s="20" t="s">
        <v>99</v>
      </c>
      <c r="C161" s="13"/>
      <c r="D161" s="39">
        <v>4.0000000000000001E-3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8"/>
    </row>
    <row r="162" spans="1:11" x14ac:dyDescent="0.3">
      <c r="A162" s="40">
        <f>EDATE(A159,1)</f>
        <v>38412</v>
      </c>
      <c r="B162" s="20" t="s">
        <v>98</v>
      </c>
      <c r="C162" s="13">
        <v>1.25</v>
      </c>
      <c r="D162" s="39">
        <v>0.5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1"/>
        <v>38443</v>
      </c>
      <c r="B163" s="20" t="s">
        <v>45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8">
        <v>38447</v>
      </c>
    </row>
    <row r="164" spans="1:11" x14ac:dyDescent="0.3">
      <c r="A164" s="40"/>
      <c r="B164" s="20" t="s">
        <v>143</v>
      </c>
      <c r="C164" s="13"/>
      <c r="D164" s="39">
        <v>1.4999999999999999E-2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48"/>
    </row>
    <row r="165" spans="1:11" x14ac:dyDescent="0.3">
      <c r="A165" s="40">
        <f>EDATE(A163,1)</f>
        <v>38473</v>
      </c>
      <c r="B165" s="20" t="s">
        <v>109</v>
      </c>
      <c r="C165" s="13">
        <v>1.25</v>
      </c>
      <c r="D165" s="39">
        <v>1.9000000000000003E-2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1"/>
        <v>38504</v>
      </c>
      <c r="B166" s="20" t="s">
        <v>98</v>
      </c>
      <c r="C166" s="13">
        <v>1.25</v>
      </c>
      <c r="D166" s="39">
        <v>0.5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/>
      <c r="B167" s="20" t="s">
        <v>51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133</v>
      </c>
    </row>
    <row r="168" spans="1:11" x14ac:dyDescent="0.3">
      <c r="A168" s="40">
        <f>EDATE(A166,1)</f>
        <v>38534</v>
      </c>
      <c r="B168" s="20" t="s">
        <v>134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1"/>
        <v>38565</v>
      </c>
      <c r="B169" s="20" t="s">
        <v>135</v>
      </c>
      <c r="C169" s="13">
        <v>1.25</v>
      </c>
      <c r="D169" s="39">
        <v>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1"/>
        <v>38596</v>
      </c>
      <c r="B170" s="20" t="s">
        <v>136</v>
      </c>
      <c r="C170" s="13">
        <v>1.25</v>
      </c>
      <c r="D170" s="39">
        <v>0.66500000000000004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1"/>
        <v>38626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>EDATE(A171,1)</f>
        <v>38657</v>
      </c>
      <c r="B172" s="20" t="s">
        <v>45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38666</v>
      </c>
    </row>
    <row r="173" spans="1:11" x14ac:dyDescent="0.3">
      <c r="A173" s="40"/>
      <c r="B173" s="20" t="s">
        <v>45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38674</v>
      </c>
    </row>
    <row r="174" spans="1:11" x14ac:dyDescent="0.3">
      <c r="A174" s="40"/>
      <c r="B174" s="20" t="s">
        <v>127</v>
      </c>
      <c r="C174" s="13"/>
      <c r="D174" s="39">
        <v>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8"/>
    </row>
    <row r="175" spans="1:11" x14ac:dyDescent="0.3">
      <c r="A175" s="40">
        <f>EDATE(A172,1)</f>
        <v>38687</v>
      </c>
      <c r="B175" s="20" t="s">
        <v>137</v>
      </c>
      <c r="C175" s="13">
        <v>1.25</v>
      </c>
      <c r="D175" s="39">
        <v>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8">
        <v>38691</v>
      </c>
    </row>
    <row r="176" spans="1:11" x14ac:dyDescent="0.3">
      <c r="A176" s="40"/>
      <c r="B176" s="20" t="s">
        <v>138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8" t="s">
        <v>139</v>
      </c>
    </row>
    <row r="177" spans="1:11" x14ac:dyDescent="0.3">
      <c r="A177" s="40"/>
      <c r="B177" s="20" t="s">
        <v>134</v>
      </c>
      <c r="C177" s="13"/>
      <c r="D177" s="39">
        <v>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8"/>
    </row>
    <row r="178" spans="1:11" x14ac:dyDescent="0.3">
      <c r="A178" s="47" t="s">
        <v>140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/>
    </row>
    <row r="179" spans="1:11" x14ac:dyDescent="0.3">
      <c r="A179" s="40">
        <f>EDATE(A175,1)</f>
        <v>38718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 t="shared" si="1"/>
        <v>38749</v>
      </c>
      <c r="B180" s="20" t="s">
        <v>138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148</v>
      </c>
    </row>
    <row r="181" spans="1:11" x14ac:dyDescent="0.3">
      <c r="A181" s="40"/>
      <c r="B181" s="20" t="s">
        <v>68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149</v>
      </c>
    </row>
    <row r="182" spans="1:11" x14ac:dyDescent="0.3">
      <c r="A182" s="40"/>
      <c r="B182" s="20" t="s">
        <v>150</v>
      </c>
      <c r="C182" s="13"/>
      <c r="D182" s="39">
        <v>0.35399999999999998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f>EDATE(A180,1)</f>
        <v>38777</v>
      </c>
      <c r="B183" s="20" t="s">
        <v>51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151</v>
      </c>
    </row>
    <row r="184" spans="1:11" x14ac:dyDescent="0.3">
      <c r="A184" s="40"/>
      <c r="B184" s="20" t="s">
        <v>45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8">
        <v>38799</v>
      </c>
    </row>
    <row r="185" spans="1:11" x14ac:dyDescent="0.3">
      <c r="A185" s="40"/>
      <c r="B185" s="20" t="s">
        <v>152</v>
      </c>
      <c r="C185" s="13"/>
      <c r="D185" s="39">
        <v>1.008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8"/>
    </row>
    <row r="186" spans="1:11" x14ac:dyDescent="0.3">
      <c r="A186" s="40">
        <f>EDATE(A183,1)</f>
        <v>38808</v>
      </c>
      <c r="B186" s="20" t="s">
        <v>153</v>
      </c>
      <c r="C186" s="13">
        <v>1.25</v>
      </c>
      <c r="D186" s="39">
        <v>1.76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1"/>
        <v>38838</v>
      </c>
      <c r="B187" s="20" t="s">
        <v>154</v>
      </c>
      <c r="C187" s="13">
        <v>1.25</v>
      </c>
      <c r="D187" s="39">
        <v>1.5369999999999999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1"/>
        <v>38869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1"/>
        <v>38899</v>
      </c>
      <c r="B189" s="20" t="s">
        <v>155</v>
      </c>
      <c r="C189" s="13">
        <v>1.25</v>
      </c>
      <c r="D189" s="39">
        <v>0.11200000000000002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1"/>
        <v>38930</v>
      </c>
      <c r="B190" s="20" t="s">
        <v>157</v>
      </c>
      <c r="C190" s="13">
        <v>1.25</v>
      </c>
      <c r="D190" s="39">
        <v>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156</v>
      </c>
    </row>
    <row r="191" spans="1:11" x14ac:dyDescent="0.3">
      <c r="A191" s="40"/>
      <c r="B191" s="20" t="s">
        <v>161</v>
      </c>
      <c r="C191" s="13"/>
      <c r="D191" s="39">
        <v>2.5620000000000003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f>EDATE(A190,1)</f>
        <v>38961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1"/>
        <v>38991</v>
      </c>
      <c r="B193" s="20" t="s">
        <v>158</v>
      </c>
      <c r="C193" s="13">
        <v>1.25</v>
      </c>
      <c r="D193" s="39">
        <v>3.0230000000000001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1"/>
        <v>39022</v>
      </c>
      <c r="B194" s="20" t="s">
        <v>159</v>
      </c>
      <c r="C194" s="13">
        <v>1.25</v>
      </c>
      <c r="D194" s="39">
        <v>1.3080000000000001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1"/>
        <v>39052</v>
      </c>
      <c r="B195" s="20" t="s">
        <v>160</v>
      </c>
      <c r="C195" s="13">
        <v>1.25</v>
      </c>
      <c r="D195" s="39">
        <v>4.1120000000000001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/>
      <c r="B196" s="20" t="s">
        <v>113</v>
      </c>
      <c r="C196" s="13"/>
      <c r="D196" s="39">
        <v>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7" t="s">
        <v>162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f>EDATE(A195,1)</f>
        <v>39083</v>
      </c>
      <c r="B198" s="20" t="s">
        <v>163</v>
      </c>
      <c r="C198" s="13">
        <v>1.25</v>
      </c>
      <c r="D198" s="39">
        <v>1.0149999999999999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1"/>
        <v>39114</v>
      </c>
      <c r="B199" s="20" t="s">
        <v>164</v>
      </c>
      <c r="C199" s="13">
        <v>1.25</v>
      </c>
      <c r="D199" s="39">
        <v>6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1"/>
        <v>39142</v>
      </c>
      <c r="B200" s="20" t="s">
        <v>165</v>
      </c>
      <c r="C200" s="13">
        <v>1.25</v>
      </c>
      <c r="D200" s="39">
        <v>0.75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1"/>
        <v>39173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1"/>
        <v>39203</v>
      </c>
      <c r="B202" s="20" t="s">
        <v>166</v>
      </c>
      <c r="C202" s="13">
        <v>1.25</v>
      </c>
      <c r="D202" s="39">
        <v>2.5019999999999998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1"/>
        <v>39234</v>
      </c>
      <c r="B203" s="15" t="s">
        <v>167</v>
      </c>
      <c r="C203" s="13">
        <v>1.25</v>
      </c>
      <c r="D203" s="42">
        <v>0.52300000000000002</v>
      </c>
      <c r="E203" s="9"/>
      <c r="F203" s="15"/>
      <c r="G203" s="41">
        <f>IF(ISBLANK(Table1[[#This Row],[EARNED]]),"",Table1[[#This Row],[EARNED]])</f>
        <v>1.25</v>
      </c>
      <c r="H203" s="42"/>
      <c r="I203" s="9"/>
      <c r="J203" s="12"/>
      <c r="K203" s="15"/>
    </row>
    <row r="204" spans="1:11" x14ac:dyDescent="0.3">
      <c r="A204" s="40">
        <f t="shared" si="1"/>
        <v>39264</v>
      </c>
      <c r="B204" s="20" t="s">
        <v>134</v>
      </c>
      <c r="C204" s="13">
        <v>1.25</v>
      </c>
      <c r="D204" s="39">
        <v>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si="1"/>
        <v>39295</v>
      </c>
      <c r="B205" s="20" t="s">
        <v>135</v>
      </c>
      <c r="C205" s="13">
        <v>1.25</v>
      </c>
      <c r="D205" s="39">
        <v>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1"/>
        <v>39326</v>
      </c>
      <c r="B206" s="20" t="s">
        <v>168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169</v>
      </c>
    </row>
    <row r="207" spans="1:11" x14ac:dyDescent="0.3">
      <c r="A207" s="40"/>
      <c r="B207" s="20" t="s">
        <v>136</v>
      </c>
      <c r="C207" s="13"/>
      <c r="D207" s="39">
        <v>0.66500000000000004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f>EDATE(A206,1)</f>
        <v>39356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1"/>
        <v>39387</v>
      </c>
      <c r="B209" s="20" t="s">
        <v>170</v>
      </c>
      <c r="C209" s="13">
        <v>1.25</v>
      </c>
      <c r="D209" s="39">
        <v>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171</v>
      </c>
    </row>
    <row r="210" spans="1:11" x14ac:dyDescent="0.3">
      <c r="A210" s="40"/>
      <c r="B210" s="20" t="s">
        <v>135</v>
      </c>
      <c r="C210" s="13"/>
      <c r="D210" s="39">
        <v>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f>EDATE(A209,1)</f>
        <v>39417</v>
      </c>
      <c r="B211" s="20" t="s">
        <v>134</v>
      </c>
      <c r="C211" s="13">
        <v>1.25</v>
      </c>
      <c r="D211" s="39">
        <v>1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7" t="s">
        <v>172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f>EDATE(A211,1)</f>
        <v>39448</v>
      </c>
      <c r="B213" s="20" t="s">
        <v>138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173</v>
      </c>
    </row>
    <row r="214" spans="1:11" x14ac:dyDescent="0.3">
      <c r="A214" s="40"/>
      <c r="B214" s="20" t="s">
        <v>174</v>
      </c>
      <c r="C214" s="13"/>
      <c r="D214" s="39">
        <v>3.0169999999999999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f>EDATE(A213,1)</f>
        <v>39479</v>
      </c>
      <c r="B215" s="20" t="s">
        <v>157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175</v>
      </c>
    </row>
    <row r="216" spans="1:11" x14ac:dyDescent="0.3">
      <c r="A216" s="40"/>
      <c r="B216" s="20" t="s">
        <v>68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176</v>
      </c>
    </row>
    <row r="217" spans="1:11" x14ac:dyDescent="0.3">
      <c r="A217" s="40"/>
      <c r="B217" s="20" t="s">
        <v>177</v>
      </c>
      <c r="C217" s="13"/>
      <c r="D217" s="39">
        <v>3.5709999999999997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f>EDATE(A215,1)</f>
        <v>39508</v>
      </c>
      <c r="B218" s="20" t="s">
        <v>178</v>
      </c>
      <c r="C218" s="13">
        <v>1.25</v>
      </c>
      <c r="D218" s="39">
        <v>2.5099999999999998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ref="A219:A266" si="2">EDATE(A218,1)</f>
        <v>39539</v>
      </c>
      <c r="B219" s="20" t="s">
        <v>179</v>
      </c>
      <c r="C219" s="13">
        <v>1.25</v>
      </c>
      <c r="D219" s="39">
        <v>2.177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2"/>
        <v>39569</v>
      </c>
      <c r="B220" s="20" t="s">
        <v>180</v>
      </c>
      <c r="C220" s="13">
        <v>1.25</v>
      </c>
      <c r="D220" s="39">
        <v>2.6440000000000001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2"/>
        <v>39600</v>
      </c>
      <c r="B221" s="20" t="s">
        <v>110</v>
      </c>
      <c r="C221" s="13">
        <v>1.25</v>
      </c>
      <c r="D221" s="39">
        <v>1.1440000000000001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si="2"/>
        <v>39630</v>
      </c>
      <c r="B222" s="20" t="s">
        <v>45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51">
        <v>45121</v>
      </c>
    </row>
    <row r="223" spans="1:11" x14ac:dyDescent="0.3">
      <c r="A223" s="40"/>
      <c r="B223" s="20" t="s">
        <v>181</v>
      </c>
      <c r="C223" s="13"/>
      <c r="D223" s="39">
        <v>6.0000000000000019E-2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51"/>
    </row>
    <row r="224" spans="1:11" x14ac:dyDescent="0.3">
      <c r="A224" s="40">
        <f>EDATE(A222,1)</f>
        <v>39661</v>
      </c>
      <c r="B224" s="20" t="s">
        <v>51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182</v>
      </c>
    </row>
    <row r="225" spans="1:11" x14ac:dyDescent="0.3">
      <c r="A225" s="40"/>
      <c r="B225" s="20" t="s">
        <v>84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3</v>
      </c>
      <c r="I225" s="9"/>
      <c r="J225" s="11"/>
      <c r="K225" s="48">
        <v>45526</v>
      </c>
    </row>
    <row r="226" spans="1:11" x14ac:dyDescent="0.3">
      <c r="A226" s="40"/>
      <c r="B226" s="20" t="s">
        <v>183</v>
      </c>
      <c r="C226" s="13"/>
      <c r="D226" s="39">
        <v>2.0190000000000001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f>EDATE(A224,1)</f>
        <v>39692</v>
      </c>
      <c r="B227" s="20" t="s">
        <v>185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19</v>
      </c>
      <c r="I227" s="9"/>
      <c r="J227" s="11"/>
      <c r="K227" s="20" t="s">
        <v>186</v>
      </c>
    </row>
    <row r="228" spans="1:11" x14ac:dyDescent="0.3">
      <c r="A228" s="40"/>
      <c r="B228" s="20" t="s">
        <v>83</v>
      </c>
      <c r="C228" s="13"/>
      <c r="D228" s="39">
        <v>8.0000000000000002E-3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f>EDATE(A227,1)</f>
        <v>39722</v>
      </c>
      <c r="B229" s="20" t="s">
        <v>187</v>
      </c>
      <c r="C229" s="13">
        <v>1.25</v>
      </c>
      <c r="D229" s="39">
        <v>4.3810000000000002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si="2"/>
        <v>39753</v>
      </c>
      <c r="B230" s="20" t="s">
        <v>188</v>
      </c>
      <c r="C230" s="13">
        <v>1.25</v>
      </c>
      <c r="D230" s="39">
        <v>1.577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2"/>
        <v>39783</v>
      </c>
      <c r="B231" s="20" t="s">
        <v>113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/>
      <c r="B232" s="20" t="s">
        <v>189</v>
      </c>
      <c r="C232" s="13"/>
      <c r="D232" s="39">
        <v>1.7229999999999999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7" t="s">
        <v>184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f>EDATE(A231,1)</f>
        <v>39814</v>
      </c>
      <c r="B234" s="20" t="s">
        <v>190</v>
      </c>
      <c r="C234" s="13">
        <v>1.25</v>
      </c>
      <c r="D234" s="39">
        <v>3.0939999999999999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 t="shared" si="2"/>
        <v>39845</v>
      </c>
      <c r="B235" s="20" t="s">
        <v>191</v>
      </c>
      <c r="C235" s="13">
        <v>1.25</v>
      </c>
      <c r="D235" s="39">
        <v>0.6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2"/>
        <v>39873</v>
      </c>
      <c r="B236" s="20" t="s">
        <v>192</v>
      </c>
      <c r="C236" s="13">
        <v>1.25</v>
      </c>
      <c r="D236" s="39">
        <v>7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193</v>
      </c>
    </row>
    <row r="237" spans="1:11" x14ac:dyDescent="0.3">
      <c r="A237" s="40"/>
      <c r="B237" s="20" t="s">
        <v>94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194</v>
      </c>
    </row>
    <row r="238" spans="1:11" x14ac:dyDescent="0.3">
      <c r="A238" s="40"/>
      <c r="B238" s="20" t="s">
        <v>45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8">
        <v>39903</v>
      </c>
    </row>
    <row r="239" spans="1:11" x14ac:dyDescent="0.3">
      <c r="A239" s="40"/>
      <c r="B239" s="20" t="s">
        <v>206</v>
      </c>
      <c r="C239" s="13"/>
      <c r="D239" s="39">
        <v>0.625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8"/>
    </row>
    <row r="240" spans="1:11" x14ac:dyDescent="0.3">
      <c r="A240" s="40">
        <f>EDATE(A236,1)</f>
        <v>39904</v>
      </c>
      <c r="B240" s="20" t="s">
        <v>195</v>
      </c>
      <c r="C240" s="13">
        <v>1.25</v>
      </c>
      <c r="D240" s="39">
        <v>0.54200000000000004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 t="shared" si="2"/>
        <v>39934</v>
      </c>
      <c r="B241" s="20" t="s">
        <v>196</v>
      </c>
      <c r="C241" s="13">
        <v>1.25</v>
      </c>
      <c r="D241" s="39">
        <v>4.2000000000000003E-2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/>
      <c r="B242" s="20" t="s">
        <v>61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4</v>
      </c>
      <c r="I242" s="9"/>
      <c r="J242" s="11"/>
      <c r="K242" s="20"/>
    </row>
    <row r="243" spans="1:11" x14ac:dyDescent="0.3">
      <c r="A243" s="40">
        <f>EDATE(A241,1)</f>
        <v>39965</v>
      </c>
      <c r="B243" s="20" t="s">
        <v>45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39993</v>
      </c>
    </row>
    <row r="244" spans="1:11" x14ac:dyDescent="0.3">
      <c r="A244" s="40"/>
      <c r="B244" s="20" t="s">
        <v>205</v>
      </c>
      <c r="C244" s="13"/>
      <c r="D244" s="39">
        <v>3.0539999999999998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3">
      <c r="A245" s="40">
        <f>EDATE(A243,1)</f>
        <v>39995</v>
      </c>
      <c r="B245" s="20" t="s">
        <v>197</v>
      </c>
      <c r="C245" s="13">
        <v>1.25</v>
      </c>
      <c r="D245" s="39">
        <v>0.59799999999999998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2"/>
        <v>40026</v>
      </c>
      <c r="B246" s="20" t="s">
        <v>51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2</v>
      </c>
      <c r="I246" s="9"/>
      <c r="J246" s="11"/>
      <c r="K246" s="20" t="s">
        <v>198</v>
      </c>
    </row>
    <row r="247" spans="1:11" x14ac:dyDescent="0.3">
      <c r="A247" s="40"/>
      <c r="B247" s="20" t="s">
        <v>199</v>
      </c>
      <c r="C247" s="13"/>
      <c r="D247" s="39">
        <v>1.669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f>EDATE(A246,1)</f>
        <v>40057</v>
      </c>
      <c r="B248" s="20" t="s">
        <v>200</v>
      </c>
      <c r="C248" s="13">
        <v>1.25</v>
      </c>
      <c r="D248" s="39">
        <v>2.4849999999999999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2"/>
        <v>40087</v>
      </c>
      <c r="B249" s="20" t="s">
        <v>201</v>
      </c>
      <c r="C249" s="13">
        <v>1.25</v>
      </c>
      <c r="D249" s="39">
        <v>2.1709999999999998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2"/>
        <v>40118</v>
      </c>
      <c r="B250" s="20" t="s">
        <v>202</v>
      </c>
      <c r="C250" s="13">
        <v>1.25</v>
      </c>
      <c r="D250" s="39">
        <v>1.1919999999999999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si="2"/>
        <v>40148</v>
      </c>
      <c r="B251" s="20" t="s">
        <v>51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203</v>
      </c>
    </row>
    <row r="252" spans="1:11" x14ac:dyDescent="0.3">
      <c r="A252" s="40"/>
      <c r="B252" s="20" t="s">
        <v>204</v>
      </c>
      <c r="C252" s="13"/>
      <c r="D252" s="39">
        <v>2.448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7" t="s">
        <v>207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f>EDATE(A251,1)</f>
        <v>40179</v>
      </c>
      <c r="B254" s="20" t="s">
        <v>208</v>
      </c>
      <c r="C254" s="13">
        <v>1.25</v>
      </c>
      <c r="D254" s="39">
        <v>0.97899999999999998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/>
      <c r="B255" s="20" t="s">
        <v>45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8">
        <v>40183</v>
      </c>
    </row>
    <row r="256" spans="1:11" x14ac:dyDescent="0.3">
      <c r="A256" s="40">
        <f>EDATE(A254,1)</f>
        <v>40210</v>
      </c>
      <c r="B256" s="20" t="s">
        <v>209</v>
      </c>
      <c r="C256" s="13">
        <v>1.25</v>
      </c>
      <c r="D256" s="39">
        <v>6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210</v>
      </c>
    </row>
    <row r="257" spans="1:11" x14ac:dyDescent="0.3">
      <c r="A257" s="40"/>
      <c r="B257" s="20" t="s">
        <v>211</v>
      </c>
      <c r="C257" s="13"/>
      <c r="D257" s="39">
        <v>0.315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/>
      <c r="B258" s="20" t="s">
        <v>51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213</v>
      </c>
    </row>
    <row r="259" spans="1:11" x14ac:dyDescent="0.3">
      <c r="A259" s="40">
        <f>EDATE(A256,1)</f>
        <v>40238</v>
      </c>
      <c r="B259" s="20" t="s">
        <v>138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212</v>
      </c>
    </row>
    <row r="260" spans="1:11" x14ac:dyDescent="0.3">
      <c r="A260" s="40"/>
      <c r="B260" s="20" t="s">
        <v>214</v>
      </c>
      <c r="C260" s="13"/>
      <c r="D260" s="39">
        <v>0.95399999999999996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f>EDATE(A259,1)</f>
        <v>40269</v>
      </c>
      <c r="B261" s="20" t="s">
        <v>215</v>
      </c>
      <c r="C261" s="13">
        <v>1.25</v>
      </c>
      <c r="D261" s="39">
        <v>0.85399999999999998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2"/>
        <v>40299</v>
      </c>
      <c r="B262" s="20" t="s">
        <v>163</v>
      </c>
      <c r="C262" s="13">
        <v>1.25</v>
      </c>
      <c r="D262" s="39">
        <v>1.0149999999999999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/>
      <c r="B263" s="20" t="s">
        <v>61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4</v>
      </c>
      <c r="I263" s="9"/>
      <c r="J263" s="11"/>
      <c r="K263" s="20" t="s">
        <v>217</v>
      </c>
    </row>
    <row r="264" spans="1:11" x14ac:dyDescent="0.3">
      <c r="A264" s="40">
        <f>EDATE(A262,1)</f>
        <v>40330</v>
      </c>
      <c r="B264" s="20" t="s">
        <v>216</v>
      </c>
      <c r="C264" s="13">
        <v>1.25</v>
      </c>
      <c r="D264" s="39">
        <v>1.002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si="2"/>
        <v>40360</v>
      </c>
      <c r="B265" s="20" t="s">
        <v>218</v>
      </c>
      <c r="C265" s="13">
        <v>1.25</v>
      </c>
      <c r="D265" s="39">
        <v>0.55400000000000005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2"/>
        <v>40391</v>
      </c>
      <c r="B266" s="20" t="s">
        <v>220</v>
      </c>
      <c r="C266" s="13">
        <v>1.25</v>
      </c>
      <c r="D266" s="39">
        <v>0.59599999999999997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/>
      <c r="B267" s="20" t="s">
        <v>45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8">
        <v>40393</v>
      </c>
    </row>
    <row r="268" spans="1:11" x14ac:dyDescent="0.3">
      <c r="A268" s="40">
        <f>EDATE(A266,1)</f>
        <v>40422</v>
      </c>
      <c r="B268" s="20" t="s">
        <v>45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40441</v>
      </c>
    </row>
    <row r="269" spans="1:11" x14ac:dyDescent="0.3">
      <c r="A269" s="40"/>
      <c r="B269" s="20" t="s">
        <v>221</v>
      </c>
      <c r="C269" s="13"/>
      <c r="D269" s="39">
        <v>0.26700000000000002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48"/>
    </row>
    <row r="270" spans="1:11" x14ac:dyDescent="0.3">
      <c r="A270" s="40"/>
      <c r="B270" s="20" t="s">
        <v>45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8">
        <v>40437</v>
      </c>
    </row>
    <row r="271" spans="1:11" x14ac:dyDescent="0.3">
      <c r="A271" s="40">
        <f>EDATE(A268,1)</f>
        <v>40452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>EDATE(A271,1)</f>
        <v>40483</v>
      </c>
      <c r="B272" s="20" t="s">
        <v>68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222</v>
      </c>
    </row>
    <row r="273" spans="1:11" x14ac:dyDescent="0.3">
      <c r="A273" s="40"/>
      <c r="B273" s="20" t="s">
        <v>45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40497</v>
      </c>
    </row>
    <row r="274" spans="1:11" x14ac:dyDescent="0.3">
      <c r="A274" s="40"/>
      <c r="B274" s="20" t="s">
        <v>72</v>
      </c>
      <c r="C274" s="13"/>
      <c r="D274" s="39">
        <v>5.8000000000000017E-2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f>EDATE(A272,1)</f>
        <v>40513</v>
      </c>
      <c r="B275" s="20" t="s">
        <v>223</v>
      </c>
      <c r="C275" s="13">
        <v>1.25</v>
      </c>
      <c r="D275" s="39">
        <v>1.0960000000000001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7" t="s">
        <v>224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f>EDATE(A275,1)</f>
        <v>40544</v>
      </c>
      <c r="B277" s="20" t="s">
        <v>143</v>
      </c>
      <c r="C277" s="13">
        <v>1.25</v>
      </c>
      <c r="D277" s="39">
        <v>1.4999999999999999E-2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/>
      <c r="B278" s="20" t="s">
        <v>45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40571</v>
      </c>
    </row>
    <row r="279" spans="1:11" x14ac:dyDescent="0.3">
      <c r="A279" s="40">
        <f>EDATE(A277,1)</f>
        <v>40575</v>
      </c>
      <c r="B279" s="20" t="s">
        <v>157</v>
      </c>
      <c r="C279" s="13">
        <v>1.25</v>
      </c>
      <c r="D279" s="39">
        <v>3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225</v>
      </c>
    </row>
    <row r="280" spans="1:11" x14ac:dyDescent="0.3">
      <c r="A280" s="40"/>
      <c r="B280" s="20" t="s">
        <v>68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226</v>
      </c>
    </row>
    <row r="281" spans="1:11" x14ac:dyDescent="0.3">
      <c r="A281" s="40"/>
      <c r="B281" s="20" t="s">
        <v>227</v>
      </c>
      <c r="C281" s="13"/>
      <c r="D281" s="39">
        <v>1.0289999999999999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f>EDATE(A279,1)</f>
        <v>40603</v>
      </c>
      <c r="B282" s="20" t="s">
        <v>228</v>
      </c>
      <c r="C282" s="13">
        <v>1.25</v>
      </c>
      <c r="D282" s="39">
        <v>0.14600000000000002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/>
      <c r="B283" s="20" t="s">
        <v>51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229</v>
      </c>
    </row>
    <row r="284" spans="1:11" x14ac:dyDescent="0.3">
      <c r="A284" s="40">
        <f>EDATE(A282,1)</f>
        <v>40634</v>
      </c>
      <c r="B284" s="20" t="s">
        <v>230</v>
      </c>
      <c r="C284" s="13">
        <v>1.25</v>
      </c>
      <c r="D284" s="39">
        <v>0.14400000000000002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/>
      <c r="B285" s="20" t="s">
        <v>45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40644</v>
      </c>
    </row>
    <row r="286" spans="1:11" x14ac:dyDescent="0.3">
      <c r="A286" s="40">
        <f>EDATE(A284,1)</f>
        <v>40664</v>
      </c>
      <c r="B286" s="20" t="s">
        <v>231</v>
      </c>
      <c r="C286" s="13">
        <v>1.25</v>
      </c>
      <c r="D286" s="39">
        <v>0.13100000000000001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/>
      <c r="B287" s="20" t="s">
        <v>45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8">
        <v>40676</v>
      </c>
    </row>
    <row r="288" spans="1:11" x14ac:dyDescent="0.3">
      <c r="A288" s="40">
        <f>EDATE(A286,1)</f>
        <v>40695</v>
      </c>
      <c r="B288" s="20" t="s">
        <v>232</v>
      </c>
      <c r="C288" s="13">
        <v>1.25</v>
      </c>
      <c r="D288" s="39">
        <v>3.7000000000000019E-2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/>
      <c r="B289" s="20" t="s">
        <v>51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233</v>
      </c>
    </row>
    <row r="290" spans="1:11" x14ac:dyDescent="0.3">
      <c r="A290" s="40">
        <f>EDATE(A288,1)</f>
        <v>40725</v>
      </c>
      <c r="B290" s="20" t="s">
        <v>234</v>
      </c>
      <c r="C290" s="13">
        <v>1.25</v>
      </c>
      <c r="D290" s="39">
        <v>0.15400000000000003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/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8">
        <v>40729</v>
      </c>
    </row>
    <row r="292" spans="1:11" x14ac:dyDescent="0.3">
      <c r="A292" s="40">
        <f>EDATE(A290,1)</f>
        <v>40756</v>
      </c>
      <c r="B292" s="20" t="s">
        <v>235</v>
      </c>
      <c r="C292" s="13">
        <v>1.25</v>
      </c>
      <c r="D292" s="39">
        <v>0.82299999999999995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/>
      <c r="B293" s="20" t="s">
        <v>45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48">
        <v>40770</v>
      </c>
    </row>
    <row r="294" spans="1:11" x14ac:dyDescent="0.3">
      <c r="A294" s="40">
        <f>EDATE(A292,1)</f>
        <v>40787</v>
      </c>
      <c r="B294" s="20" t="s">
        <v>236</v>
      </c>
      <c r="C294" s="13">
        <v>1.25</v>
      </c>
      <c r="D294" s="39">
        <v>1.819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/>
      <c r="B295" s="20" t="s">
        <v>51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2</v>
      </c>
      <c r="I295" s="9"/>
      <c r="J295" s="11"/>
      <c r="K295" s="20"/>
    </row>
    <row r="296" spans="1:11" x14ac:dyDescent="0.3">
      <c r="A296" s="40">
        <f>EDATE(A294,1)</f>
        <v>40817</v>
      </c>
      <c r="B296" s="20" t="s">
        <v>237</v>
      </c>
      <c r="C296" s="13">
        <v>1.25</v>
      </c>
      <c r="D296" s="39">
        <v>0.19600000000000001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/>
      <c r="B297" s="20" t="s">
        <v>61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4</v>
      </c>
      <c r="I297" s="9"/>
      <c r="J297" s="11"/>
      <c r="K297" s="20" t="s">
        <v>238</v>
      </c>
    </row>
    <row r="298" spans="1:11" x14ac:dyDescent="0.3">
      <c r="A298" s="40">
        <f>EDATE(A296,1)</f>
        <v>40848</v>
      </c>
      <c r="B298" s="20" t="s">
        <v>68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239</v>
      </c>
    </row>
    <row r="299" spans="1:11" x14ac:dyDescent="0.3">
      <c r="A299" s="40"/>
      <c r="B299" s="20" t="s">
        <v>45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8">
        <v>40868</v>
      </c>
    </row>
    <row r="300" spans="1:11" x14ac:dyDescent="0.3">
      <c r="A300" s="40"/>
      <c r="B300" s="20" t="s">
        <v>240</v>
      </c>
      <c r="C300" s="13"/>
      <c r="D300" s="39">
        <v>1.004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f>EDATE(A298,1)</f>
        <v>40878</v>
      </c>
      <c r="B301" s="20" t="s">
        <v>241</v>
      </c>
      <c r="C301" s="13">
        <v>1.25</v>
      </c>
      <c r="D301" s="39">
        <v>0.69199999999999995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/>
      <c r="B302" s="20" t="s">
        <v>45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48">
        <v>40886</v>
      </c>
    </row>
    <row r="303" spans="1:11" x14ac:dyDescent="0.3">
      <c r="A303" s="47" t="s">
        <v>242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/>
    </row>
    <row r="304" spans="1:11" x14ac:dyDescent="0.3">
      <c r="A304" s="40">
        <f>EDATE(A301,1)</f>
        <v>40909</v>
      </c>
      <c r="B304" s="20" t="s">
        <v>68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251</v>
      </c>
    </row>
    <row r="305" spans="1:11" x14ac:dyDescent="0.3">
      <c r="A305" s="40"/>
      <c r="B305" s="20" t="s">
        <v>252</v>
      </c>
      <c r="C305" s="13"/>
      <c r="D305" s="39">
        <v>0.58299999999999996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f>EDATE(A304,1)</f>
        <v>40940</v>
      </c>
      <c r="B306" s="20" t="s">
        <v>137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8">
        <v>40596</v>
      </c>
    </row>
    <row r="307" spans="1:11" x14ac:dyDescent="0.3">
      <c r="A307" s="40"/>
      <c r="B307" s="20" t="s">
        <v>68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 t="s">
        <v>226</v>
      </c>
    </row>
    <row r="308" spans="1:11" x14ac:dyDescent="0.3">
      <c r="A308" s="40"/>
      <c r="B308" s="20" t="s">
        <v>253</v>
      </c>
      <c r="C308" s="13"/>
      <c r="D308" s="39">
        <v>5.8000000000000017E-2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8"/>
    </row>
    <row r="309" spans="1:11" x14ac:dyDescent="0.3">
      <c r="A309" s="40"/>
      <c r="B309" s="20" t="s">
        <v>61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4</v>
      </c>
      <c r="I309" s="9"/>
      <c r="J309" s="11"/>
      <c r="K309" s="48"/>
    </row>
    <row r="310" spans="1:11" x14ac:dyDescent="0.3">
      <c r="A310" s="40">
        <f>EDATE(A306,1)</f>
        <v>40969</v>
      </c>
      <c r="B310" s="20" t="s">
        <v>254</v>
      </c>
      <c r="C310" s="13">
        <v>1.25</v>
      </c>
      <c r="D310" s="39">
        <v>1.542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f t="shared" ref="A311:A331" si="3">EDATE(A310,1)</f>
        <v>41000</v>
      </c>
      <c r="B311" s="20" t="s">
        <v>255</v>
      </c>
      <c r="C311" s="13">
        <v>1.25</v>
      </c>
      <c r="D311" s="39">
        <v>0.54800000000000004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 t="shared" si="3"/>
        <v>41030</v>
      </c>
      <c r="B312" s="20" t="s">
        <v>256</v>
      </c>
      <c r="C312" s="13">
        <v>1.25</v>
      </c>
      <c r="D312" s="39">
        <v>0.58499999999999996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 t="shared" si="3"/>
        <v>41061</v>
      </c>
      <c r="B313" s="20" t="s">
        <v>134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 t="shared" si="3"/>
        <v>41091</v>
      </c>
      <c r="B314" s="20" t="s">
        <v>135</v>
      </c>
      <c r="C314" s="13">
        <v>1.25</v>
      </c>
      <c r="D314" s="39">
        <v>2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 t="shared" si="3"/>
        <v>41122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>EDATE(A315,1)</f>
        <v>41153</v>
      </c>
      <c r="B316" s="20" t="s">
        <v>143</v>
      </c>
      <c r="C316" s="13">
        <v>1.25</v>
      </c>
      <c r="D316" s="39">
        <v>1.4999999999999999E-2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/>
      <c r="B317" s="20" t="s">
        <v>84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3</v>
      </c>
      <c r="I317" s="9"/>
      <c r="J317" s="11"/>
      <c r="K317" s="20"/>
    </row>
    <row r="318" spans="1:11" x14ac:dyDescent="0.3">
      <c r="A318" s="40">
        <f>EDATE(A316,1)</f>
        <v>41183</v>
      </c>
      <c r="B318" s="20" t="s">
        <v>71</v>
      </c>
      <c r="C318" s="13">
        <v>1.25</v>
      </c>
      <c r="D318" s="39">
        <v>1.2E-2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3"/>
        <v>41214</v>
      </c>
      <c r="B319" s="20" t="s">
        <v>257</v>
      </c>
      <c r="C319" s="13">
        <v>1.25</v>
      </c>
      <c r="D319" s="39">
        <v>0.52500000000000002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 t="shared" si="3"/>
        <v>41244</v>
      </c>
      <c r="B320" s="20" t="s">
        <v>68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 t="s">
        <v>258</v>
      </c>
    </row>
    <row r="321" spans="1:11" x14ac:dyDescent="0.3">
      <c r="A321" s="40"/>
      <c r="B321" s="20" t="s">
        <v>259</v>
      </c>
      <c r="C321" s="13"/>
      <c r="D321" s="39">
        <v>4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260</v>
      </c>
    </row>
    <row r="322" spans="1:11" x14ac:dyDescent="0.3">
      <c r="A322" s="40"/>
      <c r="B322" s="20" t="s">
        <v>261</v>
      </c>
      <c r="C322" s="13"/>
      <c r="D322" s="39">
        <v>0.115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7" t="s">
        <v>243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f>EDATE(A320,1)</f>
        <v>41275</v>
      </c>
      <c r="B324" s="20" t="s">
        <v>262</v>
      </c>
      <c r="C324" s="13">
        <v>1.25</v>
      </c>
      <c r="D324" s="39">
        <v>2.1019999999999999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si="3"/>
        <v>41306</v>
      </c>
      <c r="B325" s="20" t="s">
        <v>84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3</v>
      </c>
      <c r="I325" s="9"/>
      <c r="J325" s="11"/>
      <c r="K325" s="20" t="s">
        <v>263</v>
      </c>
    </row>
    <row r="326" spans="1:11" x14ac:dyDescent="0.3">
      <c r="A326" s="40"/>
      <c r="B326" s="20" t="s">
        <v>157</v>
      </c>
      <c r="C326" s="13"/>
      <c r="D326" s="39">
        <v>3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264</v>
      </c>
    </row>
    <row r="327" spans="1:11" x14ac:dyDescent="0.3">
      <c r="A327" s="40"/>
      <c r="B327" s="20" t="s">
        <v>68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265</v>
      </c>
    </row>
    <row r="328" spans="1:11" x14ac:dyDescent="0.3">
      <c r="A328" s="40"/>
      <c r="B328" s="20" t="s">
        <v>266</v>
      </c>
      <c r="C328" s="13"/>
      <c r="D328" s="39">
        <v>1.087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f>EDATE(A325,1)</f>
        <v>41334</v>
      </c>
      <c r="B329" s="20" t="s">
        <v>267</v>
      </c>
      <c r="C329" s="13">
        <v>1.25</v>
      </c>
      <c r="D329" s="39">
        <v>2.0920000000000001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3"/>
        <v>41365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 t="shared" si="3"/>
        <v>41395</v>
      </c>
      <c r="B331" s="20" t="s">
        <v>95</v>
      </c>
      <c r="C331" s="13">
        <v>1.25</v>
      </c>
      <c r="D331" s="39">
        <v>3.1000000000000014E-2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>EDATE(A331,1)</f>
        <v>41426</v>
      </c>
      <c r="B332" s="20" t="s">
        <v>268</v>
      </c>
      <c r="C332" s="13">
        <v>1.25</v>
      </c>
      <c r="D332" s="39">
        <v>2.3000000000000007E-2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ref="A333:A363" si="4">EDATE(A332,1)</f>
        <v>41456</v>
      </c>
      <c r="B333" s="20" t="s">
        <v>269</v>
      </c>
      <c r="C333" s="13">
        <v>1.25</v>
      </c>
      <c r="D333" s="39">
        <v>2.012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4"/>
        <v>41487</v>
      </c>
      <c r="B334" s="20" t="s">
        <v>270</v>
      </c>
      <c r="C334" s="13">
        <v>1.25</v>
      </c>
      <c r="D334" s="39">
        <v>3.0649999999999999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4"/>
        <v>41518</v>
      </c>
      <c r="B335" s="20" t="s">
        <v>271</v>
      </c>
      <c r="C335" s="13">
        <v>1.25</v>
      </c>
      <c r="D335" s="39">
        <v>1.119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 t="shared" si="4"/>
        <v>41548</v>
      </c>
      <c r="B336" s="20" t="s">
        <v>272</v>
      </c>
      <c r="C336" s="13">
        <v>1.25</v>
      </c>
      <c r="D336" s="39">
        <v>3.5000000000000017E-2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 t="shared" si="4"/>
        <v>41579</v>
      </c>
      <c r="B337" s="20" t="s">
        <v>273</v>
      </c>
      <c r="C337" s="13">
        <v>1.25</v>
      </c>
      <c r="D337" s="39">
        <v>0.79400000000000004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 t="shared" si="4"/>
        <v>41609</v>
      </c>
      <c r="B338" s="20" t="s">
        <v>274</v>
      </c>
      <c r="C338" s="13">
        <v>1.25</v>
      </c>
      <c r="D338" s="39">
        <v>0.97699999999999998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/>
      <c r="B339" s="20" t="s">
        <v>113</v>
      </c>
      <c r="C339" s="13"/>
      <c r="D339" s="39">
        <v>2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7" t="s">
        <v>244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f>EDATE(A338,1)</f>
        <v>41640</v>
      </c>
      <c r="B341" s="20" t="s">
        <v>275</v>
      </c>
      <c r="C341" s="13">
        <v>1.25</v>
      </c>
      <c r="D341" s="39">
        <v>0.373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/>
      <c r="B342" s="20" t="s">
        <v>84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3</v>
      </c>
      <c r="I342" s="9"/>
      <c r="J342" s="11"/>
      <c r="K342" s="20"/>
    </row>
    <row r="343" spans="1:11" x14ac:dyDescent="0.3">
      <c r="A343" s="40">
        <f>EDATE(A341,1)</f>
        <v>41671</v>
      </c>
      <c r="B343" s="20" t="s">
        <v>276</v>
      </c>
      <c r="C343" s="13">
        <v>1.25</v>
      </c>
      <c r="D343" s="39">
        <v>1.5150000000000001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si="4"/>
        <v>41699</v>
      </c>
      <c r="B344" s="20" t="s">
        <v>219</v>
      </c>
      <c r="C344" s="13">
        <v>1.25</v>
      </c>
      <c r="D344" s="39">
        <v>1.554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4"/>
        <v>41730</v>
      </c>
      <c r="B345" s="20" t="s">
        <v>277</v>
      </c>
      <c r="C345" s="13">
        <v>1.25</v>
      </c>
      <c r="D345" s="39">
        <v>0.59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 t="shared" si="4"/>
        <v>41760</v>
      </c>
      <c r="B346" s="20" t="s">
        <v>98</v>
      </c>
      <c r="C346" s="13">
        <v>1.25</v>
      </c>
      <c r="D346" s="39">
        <v>0.5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4"/>
        <v>41791</v>
      </c>
      <c r="B347" s="20" t="s">
        <v>90</v>
      </c>
      <c r="C347" s="13">
        <v>1.25</v>
      </c>
      <c r="D347" s="39">
        <v>0.01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 t="shared" si="4"/>
        <v>41821</v>
      </c>
      <c r="B348" s="20" t="s">
        <v>84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3</v>
      </c>
      <c r="I348" s="9"/>
      <c r="J348" s="11"/>
      <c r="K348" s="20"/>
    </row>
    <row r="349" spans="1:11" x14ac:dyDescent="0.3">
      <c r="A349" s="40">
        <f t="shared" si="4"/>
        <v>41852</v>
      </c>
      <c r="B349" s="20" t="s">
        <v>94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278</v>
      </c>
    </row>
    <row r="350" spans="1:11" x14ac:dyDescent="0.3">
      <c r="A350" s="40"/>
      <c r="B350" s="20" t="s">
        <v>279</v>
      </c>
      <c r="C350" s="13"/>
      <c r="D350" s="39">
        <v>2.0619999999999998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f>EDATE(A349,1)</f>
        <v>41883</v>
      </c>
      <c r="B351" s="20" t="s">
        <v>113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280</v>
      </c>
    </row>
    <row r="352" spans="1:11" x14ac:dyDescent="0.3">
      <c r="A352" s="40"/>
      <c r="B352" s="20" t="s">
        <v>95</v>
      </c>
      <c r="C352" s="13"/>
      <c r="D352" s="39">
        <v>3.1000000000000014E-2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/>
      <c r="B353" s="20" t="s">
        <v>84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3</v>
      </c>
      <c r="I353" s="9"/>
      <c r="J353" s="11"/>
      <c r="K353" s="20"/>
    </row>
    <row r="354" spans="1:11" x14ac:dyDescent="0.3">
      <c r="A354" s="40">
        <f>EDATE(A351,1)</f>
        <v>41913</v>
      </c>
      <c r="B354" s="20" t="s">
        <v>134</v>
      </c>
      <c r="C354" s="13">
        <v>1.25</v>
      </c>
      <c r="D354" s="39">
        <v>1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 t="shared" si="4"/>
        <v>41944</v>
      </c>
      <c r="B355" s="20" t="s">
        <v>113</v>
      </c>
      <c r="C355" s="13">
        <v>1.25</v>
      </c>
      <c r="D355" s="39">
        <v>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281</v>
      </c>
    </row>
    <row r="356" spans="1:11" x14ac:dyDescent="0.3">
      <c r="A356" s="40">
        <f t="shared" si="4"/>
        <v>41974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7" t="s">
        <v>245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f>EDATE(A356,1)</f>
        <v>42005</v>
      </c>
      <c r="B358" s="20" t="s">
        <v>94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 t="s">
        <v>282</v>
      </c>
    </row>
    <row r="359" spans="1:11" x14ac:dyDescent="0.3">
      <c r="A359" s="40"/>
      <c r="B359" s="20" t="s">
        <v>90</v>
      </c>
      <c r="C359" s="13"/>
      <c r="D359" s="39">
        <v>0.01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f>EDATE(A358,1)</f>
        <v>42036</v>
      </c>
      <c r="B360" s="20" t="s">
        <v>259</v>
      </c>
      <c r="C360" s="13">
        <v>1.25</v>
      </c>
      <c r="D360" s="39">
        <v>4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283</v>
      </c>
    </row>
    <row r="361" spans="1:11" x14ac:dyDescent="0.3">
      <c r="A361" s="40"/>
      <c r="B361" s="20" t="s">
        <v>284</v>
      </c>
      <c r="C361" s="13"/>
      <c r="D361" s="39">
        <v>1.01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f>EDATE(A360,1)</f>
        <v>42064</v>
      </c>
      <c r="B362" s="20" t="s">
        <v>284</v>
      </c>
      <c r="C362" s="13">
        <v>1.25</v>
      </c>
      <c r="D362" s="39">
        <v>1.01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 t="shared" si="4"/>
        <v>42095</v>
      </c>
      <c r="B363" s="20" t="s">
        <v>285</v>
      </c>
      <c r="C363" s="13">
        <v>1.25</v>
      </c>
      <c r="D363" s="39">
        <v>2.0459999999999998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>EDATE(A363,1)</f>
        <v>42125</v>
      </c>
      <c r="B364" s="20" t="s">
        <v>286</v>
      </c>
      <c r="C364" s="13">
        <v>1.25</v>
      </c>
      <c r="D364" s="39">
        <v>2.1619999999999999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 t="shared" ref="A365:A419" si="5">EDATE(A364,1)</f>
        <v>42156</v>
      </c>
      <c r="B365" s="20" t="s">
        <v>287</v>
      </c>
      <c r="C365" s="13">
        <v>1.25</v>
      </c>
      <c r="D365" s="39">
        <v>6.9000000000000006E-2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f t="shared" si="5"/>
        <v>42186</v>
      </c>
      <c r="B366" s="20" t="s">
        <v>288</v>
      </c>
      <c r="C366" s="13">
        <v>1.25</v>
      </c>
      <c r="D366" s="39">
        <v>1.2250000000000001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f t="shared" si="5"/>
        <v>42217</v>
      </c>
      <c r="B367" s="20" t="s">
        <v>135</v>
      </c>
      <c r="C367" s="13">
        <v>1.25</v>
      </c>
      <c r="D367" s="39">
        <v>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 t="shared" si="5"/>
        <v>42248</v>
      </c>
      <c r="B368" s="20" t="s">
        <v>68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8">
        <v>42272</v>
      </c>
    </row>
    <row r="369" spans="1:11" x14ac:dyDescent="0.3">
      <c r="A369" s="40"/>
      <c r="B369" s="20" t="s">
        <v>289</v>
      </c>
      <c r="C369" s="13"/>
      <c r="D369" s="39">
        <v>2.1190000000000002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/>
    </row>
    <row r="370" spans="1:11" x14ac:dyDescent="0.3">
      <c r="A370" s="40">
        <f>EDATE(A368,1)</f>
        <v>42278</v>
      </c>
      <c r="B370" s="20" t="s">
        <v>45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1</v>
      </c>
      <c r="I370" s="9"/>
      <c r="J370" s="11"/>
      <c r="K370" s="48">
        <v>42277</v>
      </c>
    </row>
    <row r="371" spans="1:11" x14ac:dyDescent="0.3">
      <c r="A371" s="40"/>
      <c r="B371" s="20" t="s">
        <v>45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48">
        <v>42333</v>
      </c>
    </row>
    <row r="372" spans="1:11" x14ac:dyDescent="0.3">
      <c r="A372" s="40"/>
      <c r="B372" s="20" t="s">
        <v>290</v>
      </c>
      <c r="C372" s="13"/>
      <c r="D372" s="39">
        <v>2.0750000000000002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3">
      <c r="A373" s="40">
        <f>EDATE(A370,1)</f>
        <v>42309</v>
      </c>
      <c r="B373" s="20" t="s">
        <v>291</v>
      </c>
      <c r="C373" s="13">
        <v>1.25</v>
      </c>
      <c r="D373" s="39">
        <v>2.1040000000000001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 t="shared" si="5"/>
        <v>42339</v>
      </c>
      <c r="B374" s="20" t="s">
        <v>84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3</v>
      </c>
      <c r="I374" s="9"/>
      <c r="J374" s="11"/>
      <c r="K374" s="20" t="s">
        <v>292</v>
      </c>
    </row>
    <row r="375" spans="1:11" x14ac:dyDescent="0.3">
      <c r="A375" s="40"/>
      <c r="B375" s="20" t="s">
        <v>293</v>
      </c>
      <c r="C375" s="13"/>
      <c r="D375" s="39">
        <v>1.2770000000000001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7" t="s">
        <v>246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f>EDATE(A374,1)</f>
        <v>42370</v>
      </c>
      <c r="B377" s="20" t="s">
        <v>294</v>
      </c>
      <c r="C377" s="13">
        <v>1.25</v>
      </c>
      <c r="D377" s="39">
        <v>0.873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/>
      <c r="B378" s="20" t="s">
        <v>45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8">
        <v>42398</v>
      </c>
    </row>
    <row r="379" spans="1:11" x14ac:dyDescent="0.3">
      <c r="A379" s="40">
        <f>EDATE(A377,1)</f>
        <v>42401</v>
      </c>
      <c r="B379" s="20" t="s">
        <v>295</v>
      </c>
      <c r="C379" s="13">
        <v>1.25</v>
      </c>
      <c r="D379" s="39">
        <v>0.27900000000000003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/>
      <c r="B380" s="20" t="s">
        <v>49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5</v>
      </c>
      <c r="I380" s="9"/>
      <c r="J380" s="11"/>
      <c r="K380" s="20" t="s">
        <v>296</v>
      </c>
    </row>
    <row r="381" spans="1:11" x14ac:dyDescent="0.3">
      <c r="A381" s="40">
        <f>EDATE(A379,1)</f>
        <v>42430</v>
      </c>
      <c r="B381" s="20" t="s">
        <v>228</v>
      </c>
      <c r="C381" s="13">
        <v>1.25</v>
      </c>
      <c r="D381" s="39">
        <v>0.14600000000000002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 t="shared" si="5"/>
        <v>42461</v>
      </c>
      <c r="B382" s="20" t="s">
        <v>297</v>
      </c>
      <c r="C382" s="13">
        <v>1.25</v>
      </c>
      <c r="D382" s="39">
        <v>0.17100000000000001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 t="shared" si="5"/>
        <v>42491</v>
      </c>
      <c r="B383" s="20" t="s">
        <v>298</v>
      </c>
      <c r="C383" s="13">
        <v>1.25</v>
      </c>
      <c r="D383" s="39">
        <v>7.1000000000000008E-2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si="5"/>
        <v>42522</v>
      </c>
      <c r="B384" s="20" t="s">
        <v>70</v>
      </c>
      <c r="C384" s="13">
        <v>1.25</v>
      </c>
      <c r="D384" s="39">
        <v>1.073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si="5"/>
        <v>42552</v>
      </c>
      <c r="B385" s="20" t="s">
        <v>299</v>
      </c>
      <c r="C385" s="13">
        <v>1.25</v>
      </c>
      <c r="D385" s="39">
        <v>1.004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 t="shared" si="5"/>
        <v>42583</v>
      </c>
      <c r="B386" s="20" t="s">
        <v>95</v>
      </c>
      <c r="C386" s="13">
        <v>1.25</v>
      </c>
      <c r="D386" s="39">
        <v>3.1000000000000014E-2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5"/>
        <v>42614</v>
      </c>
      <c r="B387" s="20" t="s">
        <v>300</v>
      </c>
      <c r="C387" s="13">
        <v>1.25</v>
      </c>
      <c r="D387" s="39">
        <v>3.246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5"/>
        <v>42644</v>
      </c>
      <c r="B388" s="20" t="s">
        <v>134</v>
      </c>
      <c r="C388" s="13">
        <v>1.25</v>
      </c>
      <c r="D388" s="39">
        <v>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 t="shared" si="5"/>
        <v>42675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5"/>
        <v>42705</v>
      </c>
      <c r="B390" s="20" t="s">
        <v>301</v>
      </c>
      <c r="C390" s="13">
        <v>1.25</v>
      </c>
      <c r="D390" s="39">
        <v>3.0150000000000001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/>
      <c r="B391" s="20" t="s">
        <v>170</v>
      </c>
      <c r="C391" s="13"/>
      <c r="D391" s="39">
        <v>5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7" t="s">
        <v>247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f>EDATE(A390,1)</f>
        <v>42736</v>
      </c>
      <c r="B393" s="20" t="s">
        <v>98</v>
      </c>
      <c r="C393" s="13">
        <v>1.25</v>
      </c>
      <c r="D393" s="39">
        <v>0.5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f t="shared" si="5"/>
        <v>42767</v>
      </c>
      <c r="B394" s="20" t="s">
        <v>98</v>
      </c>
      <c r="C394" s="13">
        <v>1.25</v>
      </c>
      <c r="D394" s="39">
        <v>0.5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/>
      <c r="B395" s="20" t="s">
        <v>84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3</v>
      </c>
      <c r="I395" s="9"/>
      <c r="J395" s="11"/>
      <c r="K395" s="20" t="s">
        <v>302</v>
      </c>
    </row>
    <row r="396" spans="1:11" x14ac:dyDescent="0.3">
      <c r="A396" s="40">
        <f>EDATE(A394,1)</f>
        <v>42795</v>
      </c>
      <c r="B396" s="20" t="s">
        <v>153</v>
      </c>
      <c r="C396" s="13">
        <v>1.25</v>
      </c>
      <c r="D396" s="39">
        <v>1.76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f t="shared" si="5"/>
        <v>42826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f t="shared" si="5"/>
        <v>42856</v>
      </c>
      <c r="B398" s="20" t="s">
        <v>98</v>
      </c>
      <c r="C398" s="13">
        <v>1.25</v>
      </c>
      <c r="D398" s="39">
        <v>0.5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 t="shared" si="5"/>
        <v>42887</v>
      </c>
      <c r="B399" s="20" t="s">
        <v>138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303</v>
      </c>
    </row>
    <row r="400" spans="1:11" x14ac:dyDescent="0.3">
      <c r="A400" s="40"/>
      <c r="B400" s="20" t="s">
        <v>51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2</v>
      </c>
      <c r="I400" s="9"/>
      <c r="J400" s="11"/>
      <c r="K400" s="20" t="s">
        <v>304</v>
      </c>
    </row>
    <row r="401" spans="1:11" x14ac:dyDescent="0.3">
      <c r="A401" s="40">
        <f>EDATE(A399,1)</f>
        <v>42917</v>
      </c>
      <c r="B401" s="20" t="s">
        <v>305</v>
      </c>
      <c r="C401" s="13">
        <v>1.25</v>
      </c>
      <c r="D401" s="39">
        <v>6.0000000000000001E-3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f t="shared" si="5"/>
        <v>42948</v>
      </c>
      <c r="B402" s="20" t="s">
        <v>306</v>
      </c>
      <c r="C402" s="13">
        <v>1.25</v>
      </c>
      <c r="D402" s="39">
        <v>1.4079999999999999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si="5"/>
        <v>42979</v>
      </c>
      <c r="B403" s="20" t="s">
        <v>51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2</v>
      </c>
      <c r="I403" s="9"/>
      <c r="J403" s="11"/>
      <c r="K403" s="20" t="s">
        <v>307</v>
      </c>
    </row>
    <row r="404" spans="1:11" x14ac:dyDescent="0.3">
      <c r="A404" s="40"/>
      <c r="B404" s="20" t="s">
        <v>83</v>
      </c>
      <c r="C404" s="13"/>
      <c r="D404" s="39">
        <v>8.0000000000000002E-3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f>EDATE(A403,1)</f>
        <v>43009</v>
      </c>
      <c r="B405" s="20" t="s">
        <v>51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2</v>
      </c>
      <c r="I405" s="9"/>
      <c r="J405" s="11"/>
      <c r="K405" s="20" t="s">
        <v>308</v>
      </c>
    </row>
    <row r="406" spans="1:11" x14ac:dyDescent="0.3">
      <c r="A406" s="40"/>
      <c r="B406" s="20" t="s">
        <v>257</v>
      </c>
      <c r="C406" s="13"/>
      <c r="D406" s="39">
        <v>0.52500000000000002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f>EDATE(A405,1)</f>
        <v>43040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 t="shared" si="5"/>
        <v>43070</v>
      </c>
      <c r="B408" s="20" t="s">
        <v>59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309</v>
      </c>
    </row>
    <row r="409" spans="1:11" x14ac:dyDescent="0.3">
      <c r="A409" s="40"/>
      <c r="B409" s="20" t="s">
        <v>157</v>
      </c>
      <c r="C409" s="13"/>
      <c r="D409" s="39">
        <v>3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7" t="s">
        <v>248</v>
      </c>
      <c r="B410" s="20"/>
      <c r="C410" s="13"/>
      <c r="D410" s="39"/>
      <c r="E410" s="9"/>
      <c r="F410" s="20"/>
      <c r="G410" s="13"/>
      <c r="H410" s="39"/>
      <c r="I410" s="9"/>
      <c r="J410" s="11"/>
      <c r="K410" s="20"/>
    </row>
    <row r="411" spans="1:11" x14ac:dyDescent="0.3">
      <c r="A411" s="40">
        <f>EDATE(A408,1)</f>
        <v>43101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 t="shared" si="5"/>
        <v>43132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f t="shared" si="5"/>
        <v>43160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f t="shared" si="5"/>
        <v>43191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 t="shared" si="5"/>
        <v>43221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 t="shared" si="5"/>
        <v>43252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 t="shared" si="5"/>
        <v>43282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f t="shared" si="5"/>
        <v>43313</v>
      </c>
      <c r="B418" s="20" t="s">
        <v>51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310</v>
      </c>
    </row>
    <row r="419" spans="1:11" x14ac:dyDescent="0.3">
      <c r="A419" s="40">
        <f t="shared" si="5"/>
        <v>43344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>EDATE(A419,1)</f>
        <v>43374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 t="shared" ref="A421:A480" si="6">EDATE(A420,1)</f>
        <v>43405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6"/>
        <v>43435</v>
      </c>
      <c r="B422" s="20" t="s">
        <v>138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311</v>
      </c>
    </row>
    <row r="423" spans="1:11" x14ac:dyDescent="0.3">
      <c r="A423" s="40"/>
      <c r="B423" s="20" t="s">
        <v>77</v>
      </c>
      <c r="C423" s="13"/>
      <c r="D423" s="39">
        <v>5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312</v>
      </c>
    </row>
    <row r="424" spans="1:11" x14ac:dyDescent="0.3">
      <c r="A424" s="47" t="s">
        <v>249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f>EDATE(A422,1)</f>
        <v>43466</v>
      </c>
      <c r="B425" s="20" t="s">
        <v>84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3</v>
      </c>
      <c r="I425" s="9"/>
      <c r="J425" s="11"/>
      <c r="K425" s="20" t="s">
        <v>313</v>
      </c>
    </row>
    <row r="426" spans="1:11" x14ac:dyDescent="0.3">
      <c r="A426" s="40">
        <f t="shared" si="6"/>
        <v>43497</v>
      </c>
      <c r="B426" s="20" t="s">
        <v>46</v>
      </c>
      <c r="C426" s="13">
        <v>1.25</v>
      </c>
      <c r="D426" s="39">
        <v>3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314</v>
      </c>
    </row>
    <row r="427" spans="1:11" x14ac:dyDescent="0.3">
      <c r="A427" s="40"/>
      <c r="B427" s="20" t="s">
        <v>68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315</v>
      </c>
    </row>
    <row r="428" spans="1:11" x14ac:dyDescent="0.3">
      <c r="A428" s="40">
        <f>EDATE(A426,1)</f>
        <v>43525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f t="shared" si="6"/>
        <v>43556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f t="shared" si="6"/>
        <v>43586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 t="shared" si="6"/>
        <v>43617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 t="shared" si="6"/>
        <v>43647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si="6"/>
        <v>43678</v>
      </c>
      <c r="B433" s="20" t="s">
        <v>45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43700</v>
      </c>
    </row>
    <row r="434" spans="1:11" x14ac:dyDescent="0.3">
      <c r="A434" s="40">
        <f t="shared" si="6"/>
        <v>43709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 t="shared" si="6"/>
        <v>43739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6"/>
        <v>43770</v>
      </c>
      <c r="B436" s="20" t="s">
        <v>46</v>
      </c>
      <c r="C436" s="13">
        <v>1.25</v>
      </c>
      <c r="D436" s="39">
        <v>3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316</v>
      </c>
    </row>
    <row r="437" spans="1:11" x14ac:dyDescent="0.3">
      <c r="A437" s="40">
        <f t="shared" si="6"/>
        <v>43800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7" t="s">
        <v>250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f>EDATE(A437,1)</f>
        <v>43831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f t="shared" si="6"/>
        <v>43862</v>
      </c>
      <c r="B440" s="20" t="s">
        <v>317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319</v>
      </c>
    </row>
    <row r="441" spans="1:11" x14ac:dyDescent="0.3">
      <c r="A441" s="40"/>
      <c r="B441" s="20" t="s">
        <v>318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320</v>
      </c>
    </row>
    <row r="442" spans="1:11" x14ac:dyDescent="0.3">
      <c r="A442" s="40">
        <f>EDATE(A440,1)</f>
        <v>43891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f t="shared" si="6"/>
        <v>43922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 t="shared" si="6"/>
        <v>43952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f t="shared" si="6"/>
        <v>43983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 t="shared" si="6"/>
        <v>44013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6"/>
        <v>44044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f t="shared" si="6"/>
        <v>44075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f t="shared" si="6"/>
        <v>44105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 t="shared" si="6"/>
        <v>44136</v>
      </c>
      <c r="B450" s="20" t="s">
        <v>138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321</v>
      </c>
    </row>
    <row r="451" spans="1:11" x14ac:dyDescent="0.3">
      <c r="A451" s="40"/>
      <c r="B451" s="20" t="s">
        <v>66</v>
      </c>
      <c r="C451" s="13"/>
      <c r="D451" s="39">
        <v>4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322</v>
      </c>
    </row>
    <row r="452" spans="1:11" x14ac:dyDescent="0.3">
      <c r="A452" s="40">
        <f>EDATE(A450,1)</f>
        <v>44166</v>
      </c>
      <c r="B452" s="20" t="s">
        <v>137</v>
      </c>
      <c r="C452" s="13">
        <v>1.25</v>
      </c>
      <c r="D452" s="39">
        <v>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7" t="s">
        <v>323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f>EDATE(A452,1)</f>
        <v>44197</v>
      </c>
      <c r="B454" s="20" t="s">
        <v>170</v>
      </c>
      <c r="C454" s="13">
        <v>1.25</v>
      </c>
      <c r="D454" s="39">
        <v>5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f t="shared" si="6"/>
        <v>44228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f t="shared" si="6"/>
        <v>44256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 t="shared" si="6"/>
        <v>44287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f t="shared" si="6"/>
        <v>44317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si="6"/>
        <v>44348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 t="shared" si="6"/>
        <v>44378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f t="shared" si="6"/>
        <v>44409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 t="shared" si="6"/>
        <v>44440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 t="shared" si="6"/>
        <v>44470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 t="shared" si="6"/>
        <v>44501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f t="shared" si="6"/>
        <v>44531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7" t="s">
        <v>324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f>EDATE(A465,1)</f>
        <v>44562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 t="shared" si="6"/>
        <v>44593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f t="shared" si="6"/>
        <v>44621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f t="shared" si="6"/>
        <v>44652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f t="shared" si="6"/>
        <v>44682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f t="shared" si="6"/>
        <v>44713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 t="shared" si="6"/>
        <v>44743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f t="shared" si="6"/>
        <v>44774</v>
      </c>
      <c r="B474" s="20" t="s">
        <v>138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325</v>
      </c>
    </row>
    <row r="475" spans="1:11" x14ac:dyDescent="0.3">
      <c r="A475" s="40">
        <f t="shared" si="6"/>
        <v>44805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f t="shared" si="6"/>
        <v>44835</v>
      </c>
      <c r="B476" s="20" t="s">
        <v>46</v>
      </c>
      <c r="C476" s="13">
        <v>1.25</v>
      </c>
      <c r="D476" s="39">
        <v>3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327</v>
      </c>
    </row>
    <row r="477" spans="1:11" x14ac:dyDescent="0.3">
      <c r="A477" s="40"/>
      <c r="B477" s="20" t="s">
        <v>68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48">
        <v>44847</v>
      </c>
    </row>
    <row r="478" spans="1:11" x14ac:dyDescent="0.3">
      <c r="A478" s="40"/>
      <c r="B478" s="20" t="s">
        <v>59</v>
      </c>
      <c r="C478" s="13"/>
      <c r="D478" s="39">
        <v>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48" t="s">
        <v>328</v>
      </c>
    </row>
    <row r="479" spans="1:11" x14ac:dyDescent="0.3">
      <c r="A479" s="40">
        <f>EDATE(A476,1)</f>
        <v>44866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f t="shared" si="6"/>
        <v>44896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7" t="s">
        <v>326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f>EDATE(A480,1)</f>
        <v>44927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>
        <v>4</v>
      </c>
      <c r="F3">
        <v>12</v>
      </c>
      <c r="G3" s="46">
        <f>SUMIFS(F7:F14,E7:E14,E3)+SUMIFS(D7:D66,C7:C66,F3)+D3</f>
        <v>0.52500000000000002</v>
      </c>
      <c r="J3" s="1">
        <v>8</v>
      </c>
      <c r="K3" s="35">
        <f>J4-1</f>
        <v>7</v>
      </c>
      <c r="L3" s="44">
        <f>IF($J$4=1,1.25,IF(ISBLANK($J$3),"---",1.25-VLOOKUP($K$3,$I$8:$K$37,2)))</f>
        <v>0.95799999999999996</v>
      </c>
    </row>
    <row r="4" spans="1:12" hidden="1" x14ac:dyDescent="0.3">
      <c r="G4" s="33"/>
      <c r="J4" s="1" t="str">
        <f>IF(TEXT(J3,"D")=1,1,TEXT(J3,"D"))</f>
        <v>8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2023-02-14T07:58:13Z</dcterms:modified>
</cp:coreProperties>
</file>