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ONITALLA FAMILY\Desktop\LEAVECARD\"/>
    </mc:Choice>
  </mc:AlternateContent>
  <bookViews>
    <workbookView xWindow="0" yWindow="0" windowWidth="23040" windowHeight="9384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5" i="1" l="1"/>
  <c r="G292" i="1"/>
  <c r="G290" i="1"/>
  <c r="G287" i="1"/>
  <c r="G288" i="1"/>
  <c r="G284" i="1"/>
  <c r="G281" i="1"/>
  <c r="G277" i="1"/>
  <c r="G278" i="1"/>
  <c r="G289" i="1"/>
  <c r="G291" i="1"/>
  <c r="G269" i="1"/>
  <c r="G270" i="1"/>
  <c r="G267" i="1"/>
  <c r="G263" i="1"/>
  <c r="G264" i="1"/>
  <c r="G260" i="1"/>
  <c r="G261" i="1"/>
  <c r="G258" i="1"/>
  <c r="G256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7" i="1"/>
  <c r="G259" i="1"/>
  <c r="G262" i="1"/>
  <c r="G265" i="1"/>
  <c r="G266" i="1"/>
  <c r="G268" i="1"/>
  <c r="G271" i="1"/>
  <c r="G272" i="1"/>
  <c r="G273" i="1"/>
  <c r="G274" i="1"/>
  <c r="G275" i="1"/>
  <c r="G276" i="1"/>
  <c r="G279" i="1"/>
  <c r="G280" i="1"/>
  <c r="G282" i="1"/>
  <c r="G283" i="1"/>
  <c r="G285" i="1"/>
  <c r="G286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34" i="1"/>
  <c r="G35" i="1"/>
  <c r="G24" i="1"/>
  <c r="G23" i="1"/>
  <c r="G293" i="1"/>
  <c r="G15" i="1"/>
  <c r="G19" i="1"/>
  <c r="G17" i="1"/>
  <c r="G18" i="1"/>
  <c r="G20" i="1"/>
  <c r="G21" i="1"/>
  <c r="G22" i="1"/>
  <c r="G25" i="1"/>
  <c r="G26" i="1"/>
  <c r="G27" i="1"/>
  <c r="G28" i="1"/>
  <c r="G29" i="1"/>
  <c r="G30" i="1"/>
  <c r="G31" i="1"/>
  <c r="G32" i="1"/>
  <c r="G33" i="1"/>
  <c r="A12" i="1"/>
  <c r="A13" i="1" s="1"/>
  <c r="A14" i="1" s="1"/>
  <c r="A16" i="1" s="1"/>
  <c r="A17" i="1" s="1"/>
  <c r="A18" i="1" s="1"/>
  <c r="A20" i="1" s="1"/>
  <c r="A21" i="1" s="1"/>
  <c r="A22" i="1" s="1"/>
  <c r="A25" i="1" s="1"/>
  <c r="A26" i="1" s="1"/>
  <c r="A27" i="1" s="1"/>
  <c r="A28" i="1" s="1"/>
  <c r="A29" i="1" s="1"/>
  <c r="A30" i="1" s="1"/>
  <c r="A31" i="1" s="1"/>
  <c r="A32" i="1" s="1"/>
  <c r="A33" i="1" s="1"/>
  <c r="A37" i="1" s="1"/>
  <c r="A42" i="1" s="1"/>
  <c r="A43" i="1" s="1"/>
  <c r="A45" i="1" s="1"/>
  <c r="A46" i="1" s="1"/>
  <c r="A47" i="1" s="1"/>
  <c r="A48" i="1" s="1"/>
  <c r="A49" i="1" s="1"/>
  <c r="A50" i="1" s="1"/>
  <c r="A53" i="1" s="1"/>
  <c r="A54" i="1" s="1"/>
  <c r="A57" i="1" s="1"/>
  <c r="A59" i="1" s="1"/>
  <c r="A62" i="1" s="1"/>
  <c r="A64" i="1" s="1"/>
  <c r="A68" i="1" s="1"/>
  <c r="A70" i="1" s="1"/>
  <c r="A73" i="1" s="1"/>
  <c r="A76" i="1" s="1"/>
  <c r="A77" i="1" s="1"/>
  <c r="A80" i="1" s="1"/>
  <c r="A82" i="1" s="1"/>
  <c r="A85" i="1" s="1"/>
  <c r="A87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3" i="1" s="1"/>
  <c r="A105" i="1" s="1"/>
  <c r="A106" i="1" s="1"/>
  <c r="A107" i="1" s="1"/>
  <c r="A108" i="1" s="1"/>
  <c r="A109" i="1" s="1"/>
  <c r="A110" i="1" s="1"/>
  <c r="A111" i="1" s="1"/>
  <c r="A112" i="1" s="1"/>
  <c r="A113" i="1" s="1"/>
  <c r="A115" i="1" s="1"/>
  <c r="A117" i="1" s="1"/>
  <c r="A118" i="1" s="1"/>
  <c r="A120" i="1" s="1"/>
  <c r="A121" i="1" s="1"/>
  <c r="A122" i="1" s="1"/>
  <c r="A123" i="1" s="1"/>
  <c r="A128" i="1" s="1"/>
  <c r="A129" i="1" s="1"/>
  <c r="A131" i="1" s="1"/>
  <c r="A134" i="1" s="1"/>
  <c r="A135" i="1" s="1"/>
  <c r="A136" i="1" s="1"/>
  <c r="A137" i="1" s="1"/>
  <c r="A138" i="1" s="1"/>
  <c r="A142" i="1" s="1"/>
  <c r="A143" i="1" s="1"/>
  <c r="A144" i="1" s="1"/>
  <c r="A145" i="1" s="1"/>
  <c r="A147" i="1" s="1"/>
  <c r="A149" i="1" s="1"/>
  <c r="A150" i="1" s="1"/>
  <c r="A152" i="1" s="1"/>
  <c r="A154" i="1" s="1"/>
  <c r="A157" i="1" s="1"/>
  <c r="A159" i="1" s="1"/>
  <c r="A161" i="1" s="1"/>
  <c r="A165" i="1" s="1"/>
  <c r="A169" i="1" s="1"/>
  <c r="A171" i="1" s="1"/>
  <c r="A173" i="1" s="1"/>
  <c r="A174" i="1" s="1"/>
  <c r="A175" i="1" s="1"/>
  <c r="A179" i="1" s="1"/>
  <c r="A183" i="1" s="1"/>
  <c r="A187" i="1" s="1"/>
  <c r="A190" i="1" s="1"/>
  <c r="A192" i="1" s="1"/>
  <c r="A193" i="1" s="1"/>
  <c r="A196" i="1" s="1"/>
  <c r="A199" i="1" s="1"/>
  <c r="A201" i="1" s="1"/>
  <c r="A202" i="1" s="1"/>
  <c r="A205" i="1" s="1"/>
  <c r="A210" i="1" s="1"/>
  <c r="A213" i="1" s="1"/>
  <c r="A215" i="1" s="1"/>
  <c r="A219" i="1" s="1"/>
  <c r="A220" i="1" s="1"/>
  <c r="A221" i="1" s="1"/>
  <c r="A223" i="1" s="1"/>
  <c r="A226" i="1" s="1"/>
  <c r="A228" i="1" s="1"/>
  <c r="A230" i="1" s="1"/>
  <c r="A234" i="1" s="1"/>
  <c r="A235" i="1" s="1"/>
  <c r="A236" i="1" s="1"/>
  <c r="A240" i="1" s="1"/>
  <c r="A241" i="1" s="1"/>
  <c r="A242" i="1" s="1"/>
  <c r="A243" i="1" s="1"/>
  <c r="A245" i="1" s="1"/>
  <c r="A246" i="1" s="1"/>
  <c r="A251" i="1" s="1"/>
  <c r="A254" i="1" s="1"/>
  <c r="A255" i="1" s="1"/>
  <c r="A257" i="1" s="1"/>
  <c r="A259" i="1" s="1"/>
  <c r="A262" i="1" s="1"/>
  <c r="A265" i="1" s="1"/>
  <c r="A266" i="1" s="1"/>
  <c r="A268" i="1" s="1"/>
  <c r="A271" i="1" s="1"/>
  <c r="A272" i="1" s="1"/>
  <c r="A273" i="1" s="1"/>
  <c r="A275" i="1" s="1"/>
  <c r="A276" i="1" s="1"/>
  <c r="A279" i="1" s="1"/>
  <c r="A280" i="1" s="1"/>
  <c r="A282" i="1" s="1"/>
  <c r="A283" i="1" s="1"/>
  <c r="A285" i="1" s="1"/>
  <c r="A286" i="1" s="1"/>
  <c r="A289" i="1" s="1"/>
  <c r="A291" i="1" s="1"/>
  <c r="A293" i="1" s="1"/>
  <c r="A294" i="1" s="1"/>
  <c r="G11" i="1"/>
  <c r="G12" i="1"/>
  <c r="G13" i="1"/>
  <c r="G14" i="1"/>
  <c r="G16" i="1"/>
  <c r="G294" i="1"/>
  <c r="G296" i="1"/>
  <c r="A396" i="1" l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G310" i="1"/>
  <c r="G311" i="1"/>
  <c r="G312" i="1"/>
  <c r="G317" i="1"/>
  <c r="G318" i="1"/>
  <c r="G320" i="1"/>
  <c r="G321" i="1"/>
  <c r="G322" i="1"/>
  <c r="G3" i="3" l="1"/>
  <c r="G323" i="1"/>
  <c r="G324" i="1"/>
  <c r="G326" i="1"/>
  <c r="G327" i="1"/>
  <c r="G329" i="1"/>
  <c r="G330" i="1"/>
  <c r="G331" i="1"/>
  <c r="G333" i="1"/>
  <c r="G337" i="1"/>
  <c r="G338" i="1"/>
  <c r="G342" i="1"/>
  <c r="G343" i="1"/>
  <c r="G345" i="1"/>
  <c r="G346" i="1"/>
  <c r="G347" i="1"/>
  <c r="G348" i="1"/>
  <c r="G349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10" i="1"/>
  <c r="G297" i="1"/>
  <c r="G298" i="1"/>
  <c r="G302" i="1"/>
  <c r="G304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<sst xmlns="http://schemas.openxmlformats.org/spreadsheetml/2006/main" count="549" uniqueCount="318">
  <si>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</si>
  <si>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</si>
  <si>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</si>
  <si>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</si>
  <si>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</si>
  <si>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</si>
  <si>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</si>
  <si>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</si>
  <si>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</si>
  <si>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</si>
  <si>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</si>
  <si>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</si>
  <si>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</si>
  <si>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</si>
  <si>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</si>
  <si>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</si>
  <si>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</si>
  <si>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</si>
  <si>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</si>
  <si>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</si>
  <si>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</si>
  <si>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</si>
  <si>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</si>
  <si>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</si>
  <si>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</si>
  <si>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</si>
  <si>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</si>
  <si>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</si>
  <si>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</si>
  <si>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</si>
  <si>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</si>
  <si>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</si>
  <si>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</si>
  <si>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</si>
  <si>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</si>
  <si>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</si>
  <si>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</si>
  <si>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</si>
  <si>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</si>
  <si>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</si>
  <si>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</si>
  <si>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</si>
  <si>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VELUZ, DORMILUNA</t>
  </si>
  <si>
    <t>PERMANENT</t>
  </si>
  <si>
    <t>2018</t>
  </si>
  <si>
    <t>SL(1-0-0)</t>
  </si>
  <si>
    <t>SVL(1-0-0)</t>
  </si>
  <si>
    <t>SL(2-0-0)</t>
  </si>
  <si>
    <t>2/22,24/2018</t>
  </si>
  <si>
    <t>SVL(3-0-0)</t>
  </si>
  <si>
    <t>SVL(2-0-0)</t>
  </si>
  <si>
    <t>3/20-23/2018</t>
  </si>
  <si>
    <t>4/4,5/2018</t>
  </si>
  <si>
    <t>SP(1-0-0)</t>
  </si>
  <si>
    <t>4/25,26,30/2018</t>
  </si>
  <si>
    <t>7/10,16/2018</t>
  </si>
  <si>
    <t>9/5,6/2018</t>
  </si>
  <si>
    <t>2019</t>
  </si>
  <si>
    <t>SVL(4-0-0)</t>
  </si>
  <si>
    <t>7/8-12/2019</t>
  </si>
  <si>
    <t>VL(1-0-0)</t>
  </si>
  <si>
    <t>7/17,18/2019</t>
  </si>
  <si>
    <t>8/19,20/2019</t>
  </si>
  <si>
    <t>2020</t>
  </si>
  <si>
    <t>CL(5-0-0)</t>
  </si>
  <si>
    <t>VL(8-0-0)</t>
  </si>
  <si>
    <t>VL(5-0-0)</t>
  </si>
  <si>
    <t>1/15-17,30,31/2020</t>
  </si>
  <si>
    <t>3/27-4/7/2020</t>
  </si>
  <si>
    <t>2021</t>
  </si>
  <si>
    <t>QL(14-0-0)</t>
  </si>
  <si>
    <t>2022</t>
  </si>
  <si>
    <t>VL(15-0-0)</t>
  </si>
  <si>
    <t>3/14-4/1/22</t>
  </si>
  <si>
    <t>12/17,22,23,29,31/2021</t>
  </si>
  <si>
    <t>7/19-8/10/2021</t>
  </si>
  <si>
    <t>12/3,4,17,28,29/2021</t>
  </si>
  <si>
    <t>VL(7-0-0)</t>
  </si>
  <si>
    <t>5/18,19/2022</t>
  </si>
  <si>
    <t>2023</t>
  </si>
  <si>
    <t>VL(2-0-0)</t>
  </si>
  <si>
    <t>2/6,7/2023</t>
  </si>
  <si>
    <t>VL(4-0-0)</t>
  </si>
  <si>
    <t>3/28-31/2023</t>
  </si>
  <si>
    <t>4/3,4/2023</t>
  </si>
  <si>
    <t>2005</t>
  </si>
  <si>
    <t>2006</t>
  </si>
  <si>
    <t>DOMESTIC E. 9/1</t>
  </si>
  <si>
    <t>2007</t>
  </si>
  <si>
    <t>2015</t>
  </si>
  <si>
    <t>2014</t>
  </si>
  <si>
    <t>2013</t>
  </si>
  <si>
    <t>2012</t>
  </si>
  <si>
    <t>2011</t>
  </si>
  <si>
    <t>2010</t>
  </si>
  <si>
    <t>2009</t>
  </si>
  <si>
    <t>2008</t>
  </si>
  <si>
    <t>FL(4-0-0)</t>
  </si>
  <si>
    <t>4/4-11/2006</t>
  </si>
  <si>
    <t>4/19/2006</t>
  </si>
  <si>
    <t>5/3-4/2006</t>
  </si>
  <si>
    <t>FL(1-0-0)</t>
  </si>
  <si>
    <t>11/30/2006</t>
  </si>
  <si>
    <t>12/13/2006</t>
  </si>
  <si>
    <t>1/15,16/2007</t>
  </si>
  <si>
    <t>1/19/2007</t>
  </si>
  <si>
    <t>1/30/2007</t>
  </si>
  <si>
    <t>4/12,13,16,17/2007</t>
  </si>
  <si>
    <t>4/24/2007</t>
  </si>
  <si>
    <t>FL(2-0-0)</t>
  </si>
  <si>
    <t>FL(3-0-0)</t>
  </si>
  <si>
    <t>5/17,18/2007</t>
  </si>
  <si>
    <t>9/25/2007</t>
  </si>
  <si>
    <t>10/18/2007</t>
  </si>
  <si>
    <t>11/14-16/2007</t>
  </si>
  <si>
    <t>11/22/2007</t>
  </si>
  <si>
    <t>UT(2-4-0)</t>
  </si>
  <si>
    <t>UT(1-0-0)</t>
  </si>
  <si>
    <t>UT(2-0-0)</t>
  </si>
  <si>
    <t>FL(15-0-0)</t>
  </si>
  <si>
    <t>UT(1-5-27)</t>
  </si>
  <si>
    <t>UT(1-2-5)</t>
  </si>
  <si>
    <t>1/9-15/2008</t>
  </si>
  <si>
    <t>1/17/2008</t>
  </si>
  <si>
    <t>2/21,22/2008</t>
  </si>
  <si>
    <t>2/27/2008</t>
  </si>
  <si>
    <t>3/31/2008</t>
  </si>
  <si>
    <t>4/10,11/2008</t>
  </si>
  <si>
    <t>5/12-30/2008</t>
  </si>
  <si>
    <t>BDAY 6/12</t>
  </si>
  <si>
    <t>6/23-27/2008</t>
  </si>
  <si>
    <t>UT(0-7-18)</t>
  </si>
  <si>
    <t>UT(1-3-5)</t>
  </si>
  <si>
    <t>8/29/2008</t>
  </si>
  <si>
    <t>10/23/2008</t>
  </si>
  <si>
    <t>11/24-26/2008</t>
  </si>
  <si>
    <t>12/18/2008</t>
  </si>
  <si>
    <t>FL(6-0-0)</t>
  </si>
  <si>
    <t>FILIAL 3/5</t>
  </si>
  <si>
    <t>4/6-30/2009</t>
  </si>
  <si>
    <t>ML(60-0-0)</t>
  </si>
  <si>
    <t>UT(3-1-13)</t>
  </si>
  <si>
    <t>ML4/16-6/14</t>
  </si>
  <si>
    <t>8/18/2009</t>
  </si>
  <si>
    <t>11/5-6/2009</t>
  </si>
  <si>
    <t>12/16-18/2009</t>
  </si>
  <si>
    <t>2/25/2010</t>
  </si>
  <si>
    <t>4/15,16/2010</t>
  </si>
  <si>
    <t>UT(15-3-53)</t>
  </si>
  <si>
    <t>UT(0-0-38)</t>
  </si>
  <si>
    <t>UT(0-2-45)</t>
  </si>
  <si>
    <t>UT(1-7-22)</t>
  </si>
  <si>
    <t>UT(0-4-35)</t>
  </si>
  <si>
    <t>BDAY6/4</t>
  </si>
  <si>
    <t>10/16/2010</t>
  </si>
  <si>
    <t>UT(0-0-6)</t>
  </si>
  <si>
    <t>UT(0-0-44)</t>
  </si>
  <si>
    <t>UT(0-2-36)</t>
  </si>
  <si>
    <t>UT(1-2-8)</t>
  </si>
  <si>
    <t>2//25/2011</t>
  </si>
  <si>
    <t>DOMESTIC 4/19</t>
  </si>
  <si>
    <t>ANNIV.5/23</t>
  </si>
  <si>
    <t>BDAY 6/10</t>
  </si>
  <si>
    <t>5/5,6,12,13</t>
  </si>
  <si>
    <t>19,20,27</t>
  </si>
  <si>
    <t>SL(8-0-0)</t>
  </si>
  <si>
    <t>UT(0-4-51)</t>
  </si>
  <si>
    <t>SVL(9-0-0)</t>
  </si>
  <si>
    <t>UT(0-0-50)</t>
  </si>
  <si>
    <t>SVL(10-0-0)</t>
  </si>
  <si>
    <t>SL(3-0-0)</t>
  </si>
  <si>
    <t>UT(1-4-9)</t>
  </si>
  <si>
    <t>6/24/2011</t>
  </si>
  <si>
    <t>7/25/2011</t>
  </si>
  <si>
    <t>8/1-3/2011</t>
  </si>
  <si>
    <t>08/04,5/2011</t>
  </si>
  <si>
    <t>12/8-19/2011</t>
  </si>
  <si>
    <t>12/20,21-1/2</t>
  </si>
  <si>
    <t>3/29-4/12</t>
  </si>
  <si>
    <t>SP(2-0-0)</t>
  </si>
  <si>
    <t>FILIAL 4/1,2,13</t>
  </si>
  <si>
    <t>4/19/2012</t>
  </si>
  <si>
    <t>5/2,3,2012</t>
  </si>
  <si>
    <t>5/21,23/2012</t>
  </si>
  <si>
    <t>6/8,11</t>
  </si>
  <si>
    <t>7/5,6</t>
  </si>
  <si>
    <t>7/20/2012</t>
  </si>
  <si>
    <t>8/23/2012</t>
  </si>
  <si>
    <t>8/30,31</t>
  </si>
  <si>
    <t>9/13,14</t>
  </si>
  <si>
    <t>9/17,18</t>
  </si>
  <si>
    <t>9/27/2012</t>
  </si>
  <si>
    <t>10/25,30/2012</t>
  </si>
  <si>
    <t>DOMESTIC 12/28</t>
  </si>
  <si>
    <t>12/10,14</t>
  </si>
  <si>
    <t>UT(0-7-30)</t>
  </si>
  <si>
    <t>UT(1-2-3)</t>
  </si>
  <si>
    <t>UT(0-3-44)</t>
  </si>
  <si>
    <t>DOMESTIC 1/8,10</t>
  </si>
  <si>
    <t>DOMESTIC 1/15</t>
  </si>
  <si>
    <t>1/16-18/2013</t>
  </si>
  <si>
    <t>2/13,14/2013</t>
  </si>
  <si>
    <t>4/18,19/2013</t>
  </si>
  <si>
    <t>6/16/2013</t>
  </si>
  <si>
    <t>6/10,11/2013</t>
  </si>
  <si>
    <t>6/27,28/2013</t>
  </si>
  <si>
    <t>UT(0-3-2)</t>
  </si>
  <si>
    <t>SL(4-0-0)</t>
  </si>
  <si>
    <t>SL(11-0-0)</t>
  </si>
  <si>
    <t>UT(0-4-32)</t>
  </si>
  <si>
    <t>UT(1-1-34)</t>
  </si>
  <si>
    <t>UT(2-4-7)</t>
  </si>
  <si>
    <t>UT(2-3-19)</t>
  </si>
  <si>
    <t>UT(2-3-42)</t>
  </si>
  <si>
    <t>UT(1-6-32)</t>
  </si>
  <si>
    <t>7/3,5</t>
  </si>
  <si>
    <t>7/9-12/2013</t>
  </si>
  <si>
    <t>7/17-31/2013</t>
  </si>
  <si>
    <t>8/1,2/2013</t>
  </si>
  <si>
    <t>8/12,13/2013</t>
  </si>
  <si>
    <t>8/16,20/2013</t>
  </si>
  <si>
    <t>9/23,27/2013</t>
  </si>
  <si>
    <t>10/3,4</t>
  </si>
  <si>
    <t>12/3,6</t>
  </si>
  <si>
    <t>1/10,13</t>
  </si>
  <si>
    <t>12/16,23</t>
  </si>
  <si>
    <t>UT(2-3-16)</t>
  </si>
  <si>
    <t>UT(1-3-41)</t>
  </si>
  <si>
    <t>UT(3-3-28)</t>
  </si>
  <si>
    <t>ML</t>
  </si>
  <si>
    <t>2/10-3/8</t>
  </si>
  <si>
    <t>4/11,15,16</t>
  </si>
  <si>
    <t>4/25,28</t>
  </si>
  <si>
    <t>5/15/2014</t>
  </si>
  <si>
    <t>ENROLLMENT5/30</t>
  </si>
  <si>
    <t>5/21-23/2014</t>
  </si>
  <si>
    <t>BDAY 6/3</t>
  </si>
  <si>
    <t>6/19/2014</t>
  </si>
  <si>
    <t>6/25,26,27</t>
  </si>
  <si>
    <t>7/2,4</t>
  </si>
  <si>
    <t>7/8,11</t>
  </si>
  <si>
    <t>7/17,18</t>
  </si>
  <si>
    <t>8/1,4</t>
  </si>
  <si>
    <t>8/7,8,22</t>
  </si>
  <si>
    <t>8/13,15,18</t>
  </si>
  <si>
    <t>8/28,29</t>
  </si>
  <si>
    <t>UT(9-0-8)</t>
  </si>
  <si>
    <t>UT(10-2-10)</t>
  </si>
  <si>
    <t>UT(8-0-3)</t>
  </si>
  <si>
    <t>UT(4-4-10)</t>
  </si>
  <si>
    <t>2017</t>
  </si>
  <si>
    <t>2016</t>
  </si>
  <si>
    <t>UT(2-1-28)</t>
  </si>
  <si>
    <t>UT(0-7-35)</t>
  </si>
  <si>
    <t>SL(9-0-0)</t>
  </si>
  <si>
    <t>SL(6-0-0)</t>
  </si>
  <si>
    <t>UT(1-0-28)</t>
  </si>
  <si>
    <t>UT(2-4-3)</t>
  </si>
  <si>
    <t>UT(3-4-25)</t>
  </si>
  <si>
    <t>VL(3-0-0)</t>
  </si>
  <si>
    <t>1/21/2015</t>
  </si>
  <si>
    <t>2/2/-13/2015</t>
  </si>
  <si>
    <t>2/27/2015</t>
  </si>
  <si>
    <t>3/10-14,16-20</t>
  </si>
  <si>
    <t>3/25-4/1</t>
  </si>
  <si>
    <t>4/16,17,20</t>
  </si>
  <si>
    <t>5/13/2015</t>
  </si>
  <si>
    <t>6/4,5</t>
  </si>
  <si>
    <t>6/16-18/2015</t>
  </si>
  <si>
    <t>UT(1-1-58)</t>
  </si>
  <si>
    <t>UT(2-4-48)</t>
  </si>
  <si>
    <t>UT(2-4-6)</t>
  </si>
  <si>
    <t>UT(1-1-25)</t>
  </si>
  <si>
    <t>UT(1-6-37)</t>
  </si>
  <si>
    <t>UT(1-4-32)</t>
  </si>
  <si>
    <t>UT(2-3-54)</t>
  </si>
  <si>
    <t>6/19,22,26</t>
  </si>
  <si>
    <t>6/30,7/2,3</t>
  </si>
  <si>
    <t>7/24,2015</t>
  </si>
  <si>
    <t>10/15,16</t>
  </si>
  <si>
    <t>12/7-9/2015</t>
  </si>
  <si>
    <t>11/24-27/2015</t>
  </si>
  <si>
    <t>UT(2-6-14)</t>
  </si>
  <si>
    <t>UT(1-3-13)</t>
  </si>
  <si>
    <t>UT(0-4-58)</t>
  </si>
  <si>
    <t>UT(2-2-29)</t>
  </si>
  <si>
    <t>UT(3-0-1)</t>
  </si>
  <si>
    <t>UT(0-6-53)</t>
  </si>
  <si>
    <t>UT(0-2-35)</t>
  </si>
  <si>
    <t>UT(2-0-22)</t>
  </si>
  <si>
    <t>UT(0-4-0)</t>
  </si>
  <si>
    <t>4/14,15</t>
  </si>
  <si>
    <t>5/17-19/2016</t>
  </si>
  <si>
    <t>DOMESTIC</t>
  </si>
  <si>
    <t xml:space="preserve">BDAY </t>
  </si>
  <si>
    <t>6/23,24/2016</t>
  </si>
  <si>
    <t>7/15/2016</t>
  </si>
  <si>
    <t>8/3,4/2016</t>
  </si>
  <si>
    <t>8/26/2016</t>
  </si>
  <si>
    <t>11/4JAN-3</t>
  </si>
  <si>
    <t>UT(3-4-59</t>
  </si>
  <si>
    <t>SP(3-0-0)</t>
  </si>
  <si>
    <t>VL(6-0-0)</t>
  </si>
  <si>
    <t>ABSENT 1/3,12,17,18</t>
  </si>
  <si>
    <t>MOURNING LEAVE</t>
  </si>
  <si>
    <t>2/6,8,9</t>
  </si>
  <si>
    <t>2/10-17/2017</t>
  </si>
  <si>
    <t>3/21-23/2017</t>
  </si>
  <si>
    <t>4/19/2017</t>
  </si>
  <si>
    <t>3/20/2017</t>
  </si>
  <si>
    <t>6/29`/2017</t>
  </si>
  <si>
    <t>8/15/2017</t>
  </si>
  <si>
    <t>8/30,31/2017</t>
  </si>
  <si>
    <t>9/11,13,15,18</t>
  </si>
  <si>
    <t>10/25-27/2017</t>
  </si>
  <si>
    <t>10/5,23/2017</t>
  </si>
  <si>
    <t>12/8,11</t>
  </si>
  <si>
    <t>11/28,29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</si>
</sst>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10" xfId="0" quotePrefix="1" applyNumberFormat="1" applyFont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4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3"/>
  <sheetViews>
    <sheetView tabSelected="1" zoomScaleNormal="100" workbookViewId="0">
      <pane ySplit="3576" topLeftCell="A288" activePane="bottomLeft"/>
      <selection activeCell="B112" sqref="B112"/>
      <selection pane="bottomLeft" activeCell="K295" sqref="K29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-24.294999999999959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95</v>
      </c>
      <c r="J9" s="11"/>
      <c r="K9" s="20"/>
    </row>
    <row r="10" spans="1:11" x14ac:dyDescent="0.3">
      <c r="A10" s="48" t="s">
        <v>85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62">
        <v>38504</v>
      </c>
      <c r="B11" s="20"/>
      <c r="C11" s="13">
        <v>1.25</v>
      </c>
      <c r="D11" s="39"/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20"/>
    </row>
    <row r="12" spans="1:11" x14ac:dyDescent="0.3">
      <c r="A12" s="62">
        <f>EDATE(A11,1)</f>
        <v>38534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3">
      <c r="A13" s="62">
        <f t="shared" ref="A13:A112" si="0">EDATE(A12,1)</f>
        <v>38565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3">
      <c r="A14" s="62">
        <f t="shared" si="0"/>
        <v>38596</v>
      </c>
      <c r="B14" s="20" t="s">
        <v>45</v>
      </c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>
        <v>1</v>
      </c>
      <c r="I14" s="34"/>
      <c r="J14" s="11"/>
      <c r="K14" s="20" t="s">
        <v>87</v>
      </c>
    </row>
    <row r="15" spans="1:11" x14ac:dyDescent="0.3">
      <c r="A15" s="62"/>
      <c r="B15" s="20"/>
      <c r="C15" s="13"/>
      <c r="D15" s="39"/>
      <c r="E15" s="34"/>
      <c r="F15" s="20"/>
      <c r="G15" s="13" t="str">
        <f>IF(ISBLANK(Table1[[#This Row],[EARNED]]),"",Table1[[#This Row],[EARNED]])</f>
        <v/>
      </c>
      <c r="H15" s="39"/>
      <c r="I15" s="34"/>
      <c r="J15" s="11"/>
      <c r="K15" s="49">
        <v>38573</v>
      </c>
    </row>
    <row r="16" spans="1:11" x14ac:dyDescent="0.3">
      <c r="A16" s="62">
        <f>EDATE(A14,1)</f>
        <v>38626</v>
      </c>
      <c r="B16" s="20" t="s">
        <v>45</v>
      </c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>
        <v>1</v>
      </c>
      <c r="I16" s="34"/>
      <c r="J16" s="11"/>
      <c r="K16" s="49">
        <v>38482</v>
      </c>
    </row>
    <row r="17" spans="1:11" x14ac:dyDescent="0.3">
      <c r="A17" s="62">
        <f t="shared" si="0"/>
        <v>38657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3">
      <c r="A18" s="62">
        <f t="shared" si="0"/>
        <v>38687</v>
      </c>
      <c r="B18" s="20" t="s">
        <v>45</v>
      </c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>
        <v>1</v>
      </c>
      <c r="I18" s="34"/>
      <c r="J18" s="11"/>
      <c r="K18" s="49">
        <v>38364</v>
      </c>
    </row>
    <row r="19" spans="1:11" x14ac:dyDescent="0.3">
      <c r="A19" s="48" t="s">
        <v>86</v>
      </c>
      <c r="B19" s="20"/>
      <c r="C19" s="13"/>
      <c r="D19" s="39"/>
      <c r="E19" s="34" t="s">
        <v>32</v>
      </c>
      <c r="F19" s="20"/>
      <c r="G19" s="13" t="str">
        <f>IF(ISBLANK(Table1[[#This Row],[EARNED]]),"",Table1[[#This Row],[EARNED]])</f>
        <v/>
      </c>
      <c r="H19" s="39"/>
      <c r="I19" s="34" t="s">
        <v>32</v>
      </c>
      <c r="J19" s="11"/>
      <c r="K19" s="20"/>
    </row>
    <row r="20" spans="1:11" x14ac:dyDescent="0.3">
      <c r="A20" s="62">
        <f>EDATE(A18,1)</f>
        <v>38718</v>
      </c>
      <c r="B20" s="20"/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3">
      <c r="A21" s="62">
        <f t="shared" si="0"/>
        <v>38749</v>
      </c>
      <c r="B21" s="20"/>
      <c r="C21" s="13">
        <v>1.25</v>
      </c>
      <c r="D21" s="39"/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3">
      <c r="A22" s="62">
        <f t="shared" si="0"/>
        <v>38777</v>
      </c>
      <c r="B22" s="20" t="s">
        <v>45</v>
      </c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>
        <v>1</v>
      </c>
      <c r="I22" s="34"/>
      <c r="J22" s="11"/>
      <c r="K22" s="49">
        <v>38871</v>
      </c>
    </row>
    <row r="23" spans="1:11" x14ac:dyDescent="0.3">
      <c r="A23" s="62"/>
      <c r="B23" s="20" t="s">
        <v>97</v>
      </c>
      <c r="C23" s="13"/>
      <c r="D23" s="39">
        <v>4</v>
      </c>
      <c r="E23" s="34"/>
      <c r="F23" s="20"/>
      <c r="G23" s="13" t="str">
        <f>IF(ISBLANK(Table1[[#This Row],[EARNED]]),"",Table1[[#This Row],[EARNED]])</f>
        <v/>
      </c>
      <c r="H23" s="39"/>
      <c r="I23" s="34"/>
      <c r="J23" s="11"/>
      <c r="K23" s="49" t="s">
        <v>98</v>
      </c>
    </row>
    <row r="24" spans="1:11" x14ac:dyDescent="0.3">
      <c r="A24" s="62"/>
      <c r="B24" s="20" t="s">
        <v>45</v>
      </c>
      <c r="C24" s="13"/>
      <c r="D24" s="39"/>
      <c r="E24" s="34"/>
      <c r="F24" s="20"/>
      <c r="G24" s="13" t="str">
        <f>IF(ISBLANK(Table1[[#This Row],[EARNED]]),"",Table1[[#This Row],[EARNED]])</f>
        <v/>
      </c>
      <c r="H24" s="39">
        <v>1</v>
      </c>
      <c r="I24" s="34"/>
      <c r="J24" s="11"/>
      <c r="K24" s="20" t="s">
        <v>99</v>
      </c>
    </row>
    <row r="25" spans="1:11" x14ac:dyDescent="0.3">
      <c r="A25" s="62">
        <f>EDATE(A22,1)</f>
        <v>38808</v>
      </c>
      <c r="B25" s="20" t="s">
        <v>47</v>
      </c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>
        <v>2</v>
      </c>
      <c r="I25" s="34"/>
      <c r="J25" s="11"/>
      <c r="K25" s="20" t="s">
        <v>100</v>
      </c>
    </row>
    <row r="26" spans="1:11" x14ac:dyDescent="0.3">
      <c r="A26" s="62">
        <f t="shared" si="0"/>
        <v>38838</v>
      </c>
      <c r="B26" s="20"/>
      <c r="C26" s="13">
        <v>1.25</v>
      </c>
      <c r="D26" s="39"/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20"/>
    </row>
    <row r="27" spans="1:11" x14ac:dyDescent="0.3">
      <c r="A27" s="62">
        <f t="shared" si="0"/>
        <v>38869</v>
      </c>
      <c r="B27" s="20"/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3">
      <c r="A28" s="62">
        <f t="shared" si="0"/>
        <v>38899</v>
      </c>
      <c r="B28" s="20"/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20"/>
    </row>
    <row r="29" spans="1:11" x14ac:dyDescent="0.3">
      <c r="A29" s="62">
        <f t="shared" si="0"/>
        <v>38930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3">
      <c r="A30" s="62">
        <f t="shared" si="0"/>
        <v>38961</v>
      </c>
      <c r="B30" s="20"/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3">
      <c r="A31" s="62">
        <f t="shared" si="0"/>
        <v>38991</v>
      </c>
      <c r="B31" s="20" t="s">
        <v>45</v>
      </c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>
        <v>1</v>
      </c>
      <c r="I31" s="34"/>
      <c r="J31" s="11"/>
      <c r="K31" s="49">
        <v>38786</v>
      </c>
    </row>
    <row r="32" spans="1:11" x14ac:dyDescent="0.3">
      <c r="A32" s="62">
        <f t="shared" si="0"/>
        <v>39022</v>
      </c>
      <c r="B32" s="20" t="s">
        <v>45</v>
      </c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>
        <v>1</v>
      </c>
      <c r="I32" s="34"/>
      <c r="J32" s="11"/>
      <c r="K32" s="20" t="s">
        <v>102</v>
      </c>
    </row>
    <row r="33" spans="1:11" x14ac:dyDescent="0.3">
      <c r="A33" s="62">
        <f t="shared" si="0"/>
        <v>39052</v>
      </c>
      <c r="B33" s="20" t="s">
        <v>45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>
        <v>1</v>
      </c>
      <c r="I33" s="34"/>
      <c r="J33" s="11"/>
      <c r="K33" s="20" t="s">
        <v>103</v>
      </c>
    </row>
    <row r="34" spans="1:11" x14ac:dyDescent="0.3">
      <c r="A34" s="62"/>
      <c r="B34" s="20" t="s">
        <v>45</v>
      </c>
      <c r="C34" s="13"/>
      <c r="D34" s="39"/>
      <c r="E34" s="34"/>
      <c r="F34" s="20"/>
      <c r="G34" s="13" t="str">
        <f>IF(ISBLANK(Table1[[#This Row],[EARNED]]),"",Table1[[#This Row],[EARNED]])</f>
        <v/>
      </c>
      <c r="H34" s="39">
        <v>1</v>
      </c>
      <c r="I34" s="34"/>
      <c r="J34" s="11"/>
      <c r="K34" s="20"/>
    </row>
    <row r="35" spans="1:11" x14ac:dyDescent="0.3">
      <c r="A35" s="62"/>
      <c r="B35" s="20" t="s">
        <v>101</v>
      </c>
      <c r="C35" s="13"/>
      <c r="D35" s="39">
        <v>1</v>
      </c>
      <c r="E35" s="34"/>
      <c r="F35" s="20"/>
      <c r="G35" s="13" t="str">
        <f>IF(ISBLANK(Table1[[#This Row],[EARNED]]),"",Table1[[#This Row],[EARNED]])</f>
        <v/>
      </c>
      <c r="H35" s="39"/>
      <c r="I35" s="34"/>
      <c r="J35" s="11"/>
      <c r="K35" s="20"/>
    </row>
    <row r="36" spans="1:11" x14ac:dyDescent="0.3">
      <c r="A36" s="48" t="s">
        <v>88</v>
      </c>
      <c r="B36" s="20"/>
      <c r="C36" s="13"/>
      <c r="D36" s="39"/>
      <c r="E36" s="34" t="s">
        <v>32</v>
      </c>
      <c r="F36" s="20"/>
      <c r="G36" s="13" t="str">
        <f>IF(ISBLANK(Table1[[#This Row],[EARNED]]),"",Table1[[#This Row],[EARNED]])</f>
        <v/>
      </c>
      <c r="H36" s="39"/>
      <c r="I36" s="34" t="s">
        <v>32</v>
      </c>
      <c r="J36" s="11"/>
      <c r="K36" s="20"/>
    </row>
    <row r="37" spans="1:11" x14ac:dyDescent="0.3">
      <c r="A37" s="62">
        <f>EDATE(A33,1)</f>
        <v>39083</v>
      </c>
      <c r="B37" s="20" t="s">
        <v>45</v>
      </c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>
        <v>1</v>
      </c>
      <c r="I37" s="34"/>
      <c r="J37" s="11"/>
      <c r="K37" s="49">
        <v>39114</v>
      </c>
    </row>
    <row r="38" spans="1:11" x14ac:dyDescent="0.3">
      <c r="A38" s="62"/>
      <c r="B38" s="20" t="s">
        <v>47</v>
      </c>
      <c r="C38" s="13"/>
      <c r="D38" s="39"/>
      <c r="E38" s="34"/>
      <c r="F38" s="20"/>
      <c r="G38" s="13" t="str">
        <f>IF(ISBLANK(Table1[[#This Row],[EARNED]]),"",Table1[[#This Row],[EARNED]])</f>
        <v/>
      </c>
      <c r="H38" s="39">
        <v>2</v>
      </c>
      <c r="I38" s="34"/>
      <c r="J38" s="11"/>
      <c r="K38" s="20" t="s">
        <v>104</v>
      </c>
    </row>
    <row r="39" spans="1:11" x14ac:dyDescent="0.3">
      <c r="A39" s="62"/>
      <c r="B39" s="20" t="s">
        <v>45</v>
      </c>
      <c r="C39" s="13"/>
      <c r="D39" s="39"/>
      <c r="E39" s="34"/>
      <c r="F39" s="20"/>
      <c r="G39" s="13" t="str">
        <f>IF(ISBLANK(Table1[[#This Row],[EARNED]]),"",Table1[[#This Row],[EARNED]])</f>
        <v/>
      </c>
      <c r="H39" s="39">
        <v>1</v>
      </c>
      <c r="I39" s="34"/>
      <c r="J39" s="11"/>
      <c r="K39" s="20" t="s">
        <v>105</v>
      </c>
    </row>
    <row r="40" spans="1:11" x14ac:dyDescent="0.3">
      <c r="A40" s="62"/>
      <c r="B40" s="20" t="s">
        <v>45</v>
      </c>
      <c r="C40" s="13"/>
      <c r="D40" s="39"/>
      <c r="E40" s="34"/>
      <c r="F40" s="20"/>
      <c r="G40" s="13" t="str">
        <f>IF(ISBLANK(Table1[[#This Row],[EARNED]]),"",Table1[[#This Row],[EARNED]])</f>
        <v/>
      </c>
      <c r="H40" s="39">
        <v>1</v>
      </c>
      <c r="I40" s="34"/>
      <c r="J40" s="11"/>
      <c r="K40" s="20" t="s">
        <v>106</v>
      </c>
    </row>
    <row r="41" spans="1:11" x14ac:dyDescent="0.3">
      <c r="A41" s="62"/>
      <c r="B41" s="20" t="s">
        <v>45</v>
      </c>
      <c r="C41" s="13"/>
      <c r="D41" s="39"/>
      <c r="E41" s="34"/>
      <c r="F41" s="20"/>
      <c r="G41" s="13" t="str">
        <f>IF(ISBLANK(Table1[[#This Row],[EARNED]]),"",Table1[[#This Row],[EARNED]])</f>
        <v/>
      </c>
      <c r="H41" s="39">
        <v>1</v>
      </c>
      <c r="I41" s="34"/>
      <c r="J41" s="11"/>
      <c r="K41" s="49">
        <v>39327</v>
      </c>
    </row>
    <row r="42" spans="1:11" x14ac:dyDescent="0.3">
      <c r="A42" s="62">
        <f>EDATE(A37,1)</f>
        <v>39114</v>
      </c>
      <c r="B42" s="20"/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3">
      <c r="A43" s="62">
        <f t="shared" si="0"/>
        <v>39142</v>
      </c>
      <c r="B43" s="20" t="s">
        <v>97</v>
      </c>
      <c r="C43" s="13">
        <v>1.25</v>
      </c>
      <c r="D43" s="39">
        <v>4</v>
      </c>
      <c r="E43" s="34"/>
      <c r="F43" s="20"/>
      <c r="G43" s="13">
        <f>IF(ISBLANK(Table1[[#This Row],[EARNED]]),"",Table1[[#This Row],[EARNED]])</f>
        <v>1.25</v>
      </c>
      <c r="H43" s="39"/>
      <c r="I43" s="34"/>
      <c r="J43" s="11"/>
      <c r="K43" s="20" t="s">
        <v>107</v>
      </c>
    </row>
    <row r="44" spans="1:11" x14ac:dyDescent="0.3">
      <c r="A44" s="62"/>
      <c r="B44" s="20" t="s">
        <v>45</v>
      </c>
      <c r="C44" s="13"/>
      <c r="D44" s="39"/>
      <c r="E44" s="34"/>
      <c r="F44" s="20"/>
      <c r="G44" s="13" t="str">
        <f>IF(ISBLANK(Table1[[#This Row],[EARNED]]),"",Table1[[#This Row],[EARNED]])</f>
        <v/>
      </c>
      <c r="H44" s="39">
        <v>1</v>
      </c>
      <c r="I44" s="34"/>
      <c r="J44" s="11"/>
      <c r="K44" s="20" t="s">
        <v>108</v>
      </c>
    </row>
    <row r="45" spans="1:11" x14ac:dyDescent="0.3">
      <c r="A45" s="62">
        <f>EDATE(A43,1)</f>
        <v>39173</v>
      </c>
      <c r="B45" s="20" t="s">
        <v>45</v>
      </c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49">
        <v>39268</v>
      </c>
    </row>
    <row r="46" spans="1:11" x14ac:dyDescent="0.3">
      <c r="A46" s="62">
        <f t="shared" si="0"/>
        <v>39203</v>
      </c>
      <c r="B46" s="20" t="s">
        <v>109</v>
      </c>
      <c r="C46" s="13">
        <v>1.25</v>
      </c>
      <c r="D46" s="39"/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 t="s">
        <v>111</v>
      </c>
    </row>
    <row r="47" spans="1:11" x14ac:dyDescent="0.3">
      <c r="A47" s="62">
        <f t="shared" si="0"/>
        <v>39234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3">
      <c r="A48" s="62">
        <f t="shared" si="0"/>
        <v>39264</v>
      </c>
      <c r="B48" s="20"/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3">
      <c r="A49" s="62">
        <f t="shared" si="0"/>
        <v>39295</v>
      </c>
      <c r="B49" s="20" t="s">
        <v>45</v>
      </c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>
        <v>1</v>
      </c>
      <c r="I49" s="34"/>
      <c r="J49" s="11"/>
      <c r="K49" s="49">
        <v>39363</v>
      </c>
    </row>
    <row r="50" spans="1:11" x14ac:dyDescent="0.3">
      <c r="A50" s="62">
        <f t="shared" si="0"/>
        <v>39326</v>
      </c>
      <c r="B50" s="20" t="s">
        <v>45</v>
      </c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>
        <v>1</v>
      </c>
      <c r="I50" s="34"/>
      <c r="J50" s="11"/>
      <c r="K50" s="49">
        <v>39150</v>
      </c>
    </row>
    <row r="51" spans="1:11" x14ac:dyDescent="0.3">
      <c r="A51" s="62"/>
      <c r="B51" s="20" t="s">
        <v>45</v>
      </c>
      <c r="C51" s="13"/>
      <c r="D51" s="39"/>
      <c r="E51" s="34"/>
      <c r="F51" s="20"/>
      <c r="G51" s="13" t="str">
        <f>IF(ISBLANK(Table1[[#This Row],[EARNED]]),"",Table1[[#This Row],[EARNED]])</f>
        <v/>
      </c>
      <c r="H51" s="39">
        <v>1</v>
      </c>
      <c r="I51" s="34"/>
      <c r="J51" s="11"/>
      <c r="K51" s="49">
        <v>39272</v>
      </c>
    </row>
    <row r="52" spans="1:11" x14ac:dyDescent="0.3">
      <c r="A52" s="62"/>
      <c r="B52" s="20" t="s">
        <v>45</v>
      </c>
      <c r="C52" s="13"/>
      <c r="D52" s="39"/>
      <c r="E52" s="34"/>
      <c r="F52" s="20"/>
      <c r="G52" s="13" t="str">
        <f>IF(ISBLANK(Table1[[#This Row],[EARNED]]),"",Table1[[#This Row],[EARNED]])</f>
        <v/>
      </c>
      <c r="H52" s="39">
        <v>1</v>
      </c>
      <c r="I52" s="34"/>
      <c r="J52" s="11"/>
      <c r="K52" s="20" t="s">
        <v>112</v>
      </c>
    </row>
    <row r="53" spans="1:11" x14ac:dyDescent="0.3">
      <c r="A53" s="62">
        <f>EDATE(A50,1)</f>
        <v>39356</v>
      </c>
      <c r="B53" s="20" t="s">
        <v>45</v>
      </c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>
        <v>1</v>
      </c>
      <c r="I53" s="34"/>
      <c r="J53" s="11"/>
      <c r="K53" s="20" t="s">
        <v>113</v>
      </c>
    </row>
    <row r="54" spans="1:11" x14ac:dyDescent="0.3">
      <c r="A54" s="62">
        <f t="shared" si="0"/>
        <v>39387</v>
      </c>
      <c r="B54" s="20" t="s">
        <v>45</v>
      </c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49">
        <v>39213</v>
      </c>
    </row>
    <row r="55" spans="1:11" x14ac:dyDescent="0.3">
      <c r="A55" s="62"/>
      <c r="B55" s="20" t="s">
        <v>110</v>
      </c>
      <c r="C55" s="13"/>
      <c r="D55" s="39">
        <v>3</v>
      </c>
      <c r="E55" s="34"/>
      <c r="F55" s="20"/>
      <c r="G55" s="13" t="str">
        <f>IF(ISBLANK(Table1[[#This Row],[EARNED]]),"",Table1[[#This Row],[EARNED]])</f>
        <v/>
      </c>
      <c r="H55" s="39"/>
      <c r="I55" s="34"/>
      <c r="J55" s="11"/>
      <c r="K55" s="20" t="s">
        <v>114</v>
      </c>
    </row>
    <row r="56" spans="1:11" x14ac:dyDescent="0.3">
      <c r="A56" s="62"/>
      <c r="B56" s="20" t="s">
        <v>45</v>
      </c>
      <c r="C56" s="13"/>
      <c r="D56" s="39"/>
      <c r="E56" s="34"/>
      <c r="F56" s="20"/>
      <c r="G56" s="13" t="str">
        <f>IF(ISBLANK(Table1[[#This Row],[EARNED]]),"",Table1[[#This Row],[EARNED]])</f>
        <v/>
      </c>
      <c r="H56" s="39">
        <v>1</v>
      </c>
      <c r="I56" s="34"/>
      <c r="J56" s="11"/>
      <c r="K56" s="20" t="s">
        <v>115</v>
      </c>
    </row>
    <row r="57" spans="1:11" x14ac:dyDescent="0.3">
      <c r="A57" s="62">
        <f>EDATE(A54,1)</f>
        <v>39417</v>
      </c>
      <c r="B57" s="20"/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/>
    </row>
    <row r="58" spans="1:11" x14ac:dyDescent="0.3">
      <c r="A58" s="48" t="s">
        <v>96</v>
      </c>
      <c r="B58" s="20"/>
      <c r="C58" s="13"/>
      <c r="D58" s="39"/>
      <c r="E58" s="34" t="s">
        <v>32</v>
      </c>
      <c r="F58" s="20"/>
      <c r="G58" s="13" t="str">
        <f>IF(ISBLANK(Table1[[#This Row],[EARNED]]),"",Table1[[#This Row],[EARNED]])</f>
        <v/>
      </c>
      <c r="H58" s="39"/>
      <c r="I58" s="34" t="s">
        <v>32</v>
      </c>
      <c r="J58" s="11"/>
      <c r="K58" s="20"/>
    </row>
    <row r="59" spans="1:11" x14ac:dyDescent="0.3">
      <c r="A59" s="62">
        <f>EDATE(A57,1)</f>
        <v>39448</v>
      </c>
      <c r="B59" s="20" t="s">
        <v>66</v>
      </c>
      <c r="C59" s="13">
        <v>1.25</v>
      </c>
      <c r="D59" s="39">
        <v>5</v>
      </c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 t="s">
        <v>122</v>
      </c>
    </row>
    <row r="60" spans="1:11" x14ac:dyDescent="0.3">
      <c r="A60" s="62"/>
      <c r="B60" s="20" t="s">
        <v>45</v>
      </c>
      <c r="C60" s="13"/>
      <c r="D60" s="39"/>
      <c r="E60" s="34"/>
      <c r="F60" s="20"/>
      <c r="G60" s="13" t="str">
        <f>IF(ISBLANK(Table1[[#This Row],[EARNED]]),"",Table1[[#This Row],[EARNED]])</f>
        <v/>
      </c>
      <c r="H60" s="39">
        <v>1</v>
      </c>
      <c r="I60" s="34"/>
      <c r="J60" s="11"/>
      <c r="K60" s="20" t="s">
        <v>123</v>
      </c>
    </row>
    <row r="61" spans="1:11" x14ac:dyDescent="0.3">
      <c r="A61" s="62"/>
      <c r="B61" s="20" t="s">
        <v>116</v>
      </c>
      <c r="C61" s="13"/>
      <c r="D61" s="39">
        <v>2.5</v>
      </c>
      <c r="E61" s="34"/>
      <c r="F61" s="20"/>
      <c r="G61" s="13" t="str">
        <f>IF(ISBLANK(Table1[[#This Row],[EARNED]]),"",Table1[[#This Row],[EARNED]])</f>
        <v/>
      </c>
      <c r="H61" s="39"/>
      <c r="I61" s="34"/>
      <c r="J61" s="11"/>
      <c r="K61" s="20"/>
    </row>
    <row r="62" spans="1:11" x14ac:dyDescent="0.3">
      <c r="A62" s="62">
        <f>EDATE(A59,1)</f>
        <v>39479</v>
      </c>
      <c r="B62" s="20" t="s">
        <v>47</v>
      </c>
      <c r="C62" s="13">
        <v>1.25</v>
      </c>
      <c r="D62" s="39"/>
      <c r="E62" s="34"/>
      <c r="F62" s="20"/>
      <c r="G62" s="13">
        <f>IF(ISBLANK(Table1[[#This Row],[EARNED]]),"",Table1[[#This Row],[EARNED]])</f>
        <v>1.25</v>
      </c>
      <c r="H62" s="39">
        <v>2</v>
      </c>
      <c r="I62" s="34"/>
      <c r="J62" s="11"/>
      <c r="K62" s="20" t="s">
        <v>124</v>
      </c>
    </row>
    <row r="63" spans="1:11" x14ac:dyDescent="0.3">
      <c r="A63" s="62"/>
      <c r="B63" s="20" t="s">
        <v>45</v>
      </c>
      <c r="C63" s="13"/>
      <c r="D63" s="39"/>
      <c r="E63" s="34"/>
      <c r="F63" s="20"/>
      <c r="G63" s="13" t="str">
        <f>IF(ISBLANK(Table1[[#This Row],[EARNED]]),"",Table1[[#This Row],[EARNED]])</f>
        <v/>
      </c>
      <c r="H63" s="39">
        <v>1</v>
      </c>
      <c r="I63" s="34"/>
      <c r="J63" s="11"/>
      <c r="K63" s="20" t="s">
        <v>125</v>
      </c>
    </row>
    <row r="64" spans="1:11" x14ac:dyDescent="0.3">
      <c r="A64" s="62">
        <f>EDATE(A62,1)</f>
        <v>39508</v>
      </c>
      <c r="B64" s="20" t="s">
        <v>45</v>
      </c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>
        <v>1</v>
      </c>
      <c r="I64" s="34"/>
      <c r="J64" s="11"/>
      <c r="K64" s="49">
        <v>39632</v>
      </c>
    </row>
    <row r="65" spans="1:11" x14ac:dyDescent="0.3">
      <c r="A65" s="62"/>
      <c r="B65" s="20" t="s">
        <v>45</v>
      </c>
      <c r="C65" s="13"/>
      <c r="D65" s="39"/>
      <c r="E65" s="34"/>
      <c r="F65" s="20"/>
      <c r="G65" s="13" t="str">
        <f>IF(ISBLANK(Table1[[#This Row],[EARNED]]),"",Table1[[#This Row],[EARNED]])</f>
        <v/>
      </c>
      <c r="H65" s="39">
        <v>1</v>
      </c>
      <c r="I65" s="34"/>
      <c r="J65" s="11"/>
      <c r="K65" s="49">
        <v>39785</v>
      </c>
    </row>
    <row r="66" spans="1:11" x14ac:dyDescent="0.3">
      <c r="A66" s="62"/>
      <c r="B66" s="20" t="s">
        <v>45</v>
      </c>
      <c r="C66" s="13"/>
      <c r="D66" s="39"/>
      <c r="E66" s="34"/>
      <c r="F66" s="20"/>
      <c r="G66" s="13" t="str">
        <f>IF(ISBLANK(Table1[[#This Row],[EARNED]]),"",Table1[[#This Row],[EARNED]])</f>
        <v/>
      </c>
      <c r="H66" s="39">
        <v>1</v>
      </c>
      <c r="I66" s="34"/>
      <c r="J66" s="11"/>
      <c r="K66" s="20" t="s">
        <v>126</v>
      </c>
    </row>
    <row r="67" spans="1:11" x14ac:dyDescent="0.3">
      <c r="A67" s="62"/>
      <c r="B67" s="20" t="s">
        <v>117</v>
      </c>
      <c r="C67" s="13"/>
      <c r="D67" s="39">
        <v>1</v>
      </c>
      <c r="E67" s="34"/>
      <c r="F67" s="20"/>
      <c r="G67" s="13" t="str">
        <f>IF(ISBLANK(Table1[[#This Row],[EARNED]]),"",Table1[[#This Row],[EARNED]])</f>
        <v/>
      </c>
      <c r="H67" s="39"/>
      <c r="I67" s="34"/>
      <c r="J67" s="11"/>
      <c r="K67" s="20"/>
    </row>
    <row r="68" spans="1:11" x14ac:dyDescent="0.3">
      <c r="A68" s="62">
        <f>EDATE(A64,1)</f>
        <v>39539</v>
      </c>
      <c r="B68" s="20" t="s">
        <v>47</v>
      </c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>
        <v>2</v>
      </c>
      <c r="I68" s="34"/>
      <c r="J68" s="11"/>
      <c r="K68" s="20" t="s">
        <v>127</v>
      </c>
    </row>
    <row r="69" spans="1:11" x14ac:dyDescent="0.3">
      <c r="A69" s="62"/>
      <c r="B69" s="20" t="s">
        <v>118</v>
      </c>
      <c r="C69" s="13"/>
      <c r="D69" s="39">
        <v>2</v>
      </c>
      <c r="E69" s="34"/>
      <c r="F69" s="20"/>
      <c r="G69" s="13" t="str">
        <f>IF(ISBLANK(Table1[[#This Row],[EARNED]]),"",Table1[[#This Row],[EARNED]])</f>
        <v/>
      </c>
      <c r="H69" s="39"/>
      <c r="I69" s="34"/>
      <c r="J69" s="11"/>
      <c r="K69" s="20"/>
    </row>
    <row r="70" spans="1:11" x14ac:dyDescent="0.3">
      <c r="A70" s="62">
        <f>EDATE(A68,1)</f>
        <v>39569</v>
      </c>
      <c r="B70" s="20" t="s">
        <v>119</v>
      </c>
      <c r="C70" s="13">
        <v>1.25</v>
      </c>
      <c r="D70" s="39">
        <v>15</v>
      </c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 t="s">
        <v>128</v>
      </c>
    </row>
    <row r="71" spans="1:11" x14ac:dyDescent="0.3">
      <c r="A71" s="62"/>
      <c r="B71" s="20" t="s">
        <v>45</v>
      </c>
      <c r="C71" s="13"/>
      <c r="D71" s="39"/>
      <c r="E71" s="34"/>
      <c r="F71" s="20"/>
      <c r="G71" s="13" t="str">
        <f>IF(ISBLANK(Table1[[#This Row],[EARNED]]),"",Table1[[#This Row],[EARNED]])</f>
        <v/>
      </c>
      <c r="H71" s="39">
        <v>1</v>
      </c>
      <c r="I71" s="34"/>
      <c r="J71" s="11"/>
      <c r="K71" s="49">
        <v>39696</v>
      </c>
    </row>
    <row r="72" spans="1:11" x14ac:dyDescent="0.3">
      <c r="A72" s="62"/>
      <c r="B72" s="20" t="s">
        <v>120</v>
      </c>
      <c r="C72" s="13"/>
      <c r="D72" s="39">
        <v>1.681</v>
      </c>
      <c r="E72" s="34"/>
      <c r="F72" s="20"/>
      <c r="G72" s="13" t="str">
        <f>IF(ISBLANK(Table1[[#This Row],[EARNED]]),"",Table1[[#This Row],[EARNED]])</f>
        <v/>
      </c>
      <c r="H72" s="39"/>
      <c r="I72" s="34"/>
      <c r="J72" s="11"/>
      <c r="K72" s="20"/>
    </row>
    <row r="73" spans="1:11" x14ac:dyDescent="0.3">
      <c r="A73" s="62">
        <f>EDATE(A70,1)</f>
        <v>39600</v>
      </c>
      <c r="B73" s="20" t="s">
        <v>53</v>
      </c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/>
      <c r="I73" s="34"/>
      <c r="J73" s="11"/>
      <c r="K73" s="20" t="s">
        <v>129</v>
      </c>
    </row>
    <row r="74" spans="1:11" x14ac:dyDescent="0.3">
      <c r="A74" s="62"/>
      <c r="B74" s="20" t="s">
        <v>66</v>
      </c>
      <c r="C74" s="13"/>
      <c r="D74" s="39">
        <v>5</v>
      </c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20" t="s">
        <v>130</v>
      </c>
    </row>
    <row r="75" spans="1:11" x14ac:dyDescent="0.3">
      <c r="A75" s="62"/>
      <c r="B75" s="20" t="s">
        <v>121</v>
      </c>
      <c r="C75" s="13"/>
      <c r="D75" s="39">
        <v>1.26</v>
      </c>
      <c r="E75" s="34"/>
      <c r="F75" s="20"/>
      <c r="G75" s="13" t="str">
        <f>IF(ISBLANK(Table1[[#This Row],[EARNED]]),"",Table1[[#This Row],[EARNED]])</f>
        <v/>
      </c>
      <c r="H75" s="39"/>
      <c r="I75" s="34"/>
      <c r="J75" s="11"/>
      <c r="K75" s="20"/>
    </row>
    <row r="76" spans="1:11" x14ac:dyDescent="0.3">
      <c r="A76" s="62">
        <f>EDATE(A73,1)</f>
        <v>39630</v>
      </c>
      <c r="B76" s="20"/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/>
    </row>
    <row r="77" spans="1:11" x14ac:dyDescent="0.3">
      <c r="A77" s="62">
        <f t="shared" si="0"/>
        <v>39661</v>
      </c>
      <c r="B77" s="20" t="s">
        <v>45</v>
      </c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>
        <v>1</v>
      </c>
      <c r="I77" s="34"/>
      <c r="J77" s="11"/>
      <c r="K77" s="49">
        <v>39455</v>
      </c>
    </row>
    <row r="78" spans="1:11" x14ac:dyDescent="0.3">
      <c r="A78" s="62"/>
      <c r="B78" s="20" t="s">
        <v>45</v>
      </c>
      <c r="C78" s="13"/>
      <c r="D78" s="39"/>
      <c r="E78" s="34"/>
      <c r="F78" s="20"/>
      <c r="G78" s="13" t="str">
        <f>IF(ISBLANK(Table1[[#This Row],[EARNED]]),"",Table1[[#This Row],[EARNED]])</f>
        <v/>
      </c>
      <c r="H78" s="39">
        <v>1</v>
      </c>
      <c r="I78" s="34"/>
      <c r="J78" s="11"/>
      <c r="K78" s="49" t="s">
        <v>133</v>
      </c>
    </row>
    <row r="79" spans="1:11" x14ac:dyDescent="0.3">
      <c r="A79" s="62"/>
      <c r="B79" s="20" t="s">
        <v>117</v>
      </c>
      <c r="C79" s="13"/>
      <c r="D79" s="39">
        <v>1</v>
      </c>
      <c r="E79" s="34"/>
      <c r="F79" s="20"/>
      <c r="G79" s="13" t="str">
        <f>IF(ISBLANK(Table1[[#This Row],[EARNED]]),"",Table1[[#This Row],[EARNED]])</f>
        <v/>
      </c>
      <c r="H79" s="39"/>
      <c r="I79" s="34"/>
      <c r="J79" s="11"/>
      <c r="K79" s="20"/>
    </row>
    <row r="80" spans="1:11" x14ac:dyDescent="0.3">
      <c r="A80" s="62">
        <f>EDATE(A77,1)</f>
        <v>39692</v>
      </c>
      <c r="B80" s="20" t="s">
        <v>45</v>
      </c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>
        <v>1</v>
      </c>
      <c r="I80" s="34"/>
      <c r="J80" s="11"/>
      <c r="K80" s="49">
        <v>39761</v>
      </c>
    </row>
    <row r="81" spans="1:11" x14ac:dyDescent="0.3">
      <c r="A81" s="62"/>
      <c r="B81" s="20" t="s">
        <v>131</v>
      </c>
      <c r="C81" s="13"/>
      <c r="D81" s="39">
        <v>0.91200000000000003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20"/>
    </row>
    <row r="82" spans="1:11" x14ac:dyDescent="0.3">
      <c r="A82" s="62">
        <f>EDATE(A80,1)</f>
        <v>39722</v>
      </c>
      <c r="B82" s="20" t="s">
        <v>45</v>
      </c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>
        <v>1</v>
      </c>
      <c r="I82" s="34"/>
      <c r="J82" s="11"/>
      <c r="K82" s="49">
        <v>39609</v>
      </c>
    </row>
    <row r="83" spans="1:11" x14ac:dyDescent="0.3">
      <c r="A83" s="62"/>
      <c r="B83" s="20" t="s">
        <v>45</v>
      </c>
      <c r="C83" s="13"/>
      <c r="D83" s="39"/>
      <c r="E83" s="34"/>
      <c r="F83" s="20"/>
      <c r="G83" s="13" t="str">
        <f>IF(ISBLANK(Table1[[#This Row],[EARNED]]),"",Table1[[#This Row],[EARNED]])</f>
        <v/>
      </c>
      <c r="H83" s="39">
        <v>1</v>
      </c>
      <c r="I83" s="34"/>
      <c r="J83" s="11"/>
      <c r="K83" s="49">
        <v>39701</v>
      </c>
    </row>
    <row r="84" spans="1:11" x14ac:dyDescent="0.3">
      <c r="A84" s="62"/>
      <c r="B84" s="20" t="s">
        <v>45</v>
      </c>
      <c r="C84" s="13"/>
      <c r="D84" s="39"/>
      <c r="E84" s="34"/>
      <c r="F84" s="20"/>
      <c r="G84" s="13" t="str">
        <f>IF(ISBLANK(Table1[[#This Row],[EARNED]]),"",Table1[[#This Row],[EARNED]])</f>
        <v/>
      </c>
      <c r="H84" s="39">
        <v>1</v>
      </c>
      <c r="I84" s="34"/>
      <c r="J84" s="11"/>
      <c r="K84" s="20" t="s">
        <v>134</v>
      </c>
    </row>
    <row r="85" spans="1:11" x14ac:dyDescent="0.3">
      <c r="A85" s="62">
        <f>EDATE(A82,1)</f>
        <v>39753</v>
      </c>
      <c r="B85" s="20" t="s">
        <v>110</v>
      </c>
      <c r="C85" s="13">
        <v>1.25</v>
      </c>
      <c r="D85" s="39">
        <v>3</v>
      </c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 t="s">
        <v>135</v>
      </c>
    </row>
    <row r="86" spans="1:11" x14ac:dyDescent="0.3">
      <c r="A86" s="62"/>
      <c r="B86" s="20" t="s">
        <v>45</v>
      </c>
      <c r="C86" s="13"/>
      <c r="D86" s="39"/>
      <c r="E86" s="34"/>
      <c r="F86" s="20"/>
      <c r="G86" s="13" t="str">
        <f>IF(ISBLANK(Table1[[#This Row],[EARNED]]),"",Table1[[#This Row],[EARNED]])</f>
        <v/>
      </c>
      <c r="H86" s="39">
        <v>1</v>
      </c>
      <c r="I86" s="34"/>
      <c r="J86" s="11"/>
      <c r="K86" s="49">
        <v>39640</v>
      </c>
    </row>
    <row r="87" spans="1:11" x14ac:dyDescent="0.3">
      <c r="A87" s="62">
        <f>EDATE(A85,1)</f>
        <v>39783</v>
      </c>
      <c r="B87" s="20" t="s">
        <v>45</v>
      </c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>
        <v>1</v>
      </c>
      <c r="I87" s="34"/>
      <c r="J87" s="11"/>
      <c r="K87" s="49">
        <v>39550</v>
      </c>
    </row>
    <row r="88" spans="1:11" x14ac:dyDescent="0.3">
      <c r="A88" s="62"/>
      <c r="B88" s="20" t="s">
        <v>45</v>
      </c>
      <c r="C88" s="13"/>
      <c r="D88" s="39"/>
      <c r="E88" s="34"/>
      <c r="F88" s="20"/>
      <c r="G88" s="13" t="str">
        <f>IF(ISBLANK(Table1[[#This Row],[EARNED]]),"",Table1[[#This Row],[EARNED]])</f>
        <v/>
      </c>
      <c r="H88" s="39">
        <v>1</v>
      </c>
      <c r="I88" s="34"/>
      <c r="J88" s="11"/>
      <c r="K88" s="20" t="s">
        <v>136</v>
      </c>
    </row>
    <row r="89" spans="1:11" x14ac:dyDescent="0.3">
      <c r="A89" s="62"/>
      <c r="B89" s="20" t="s">
        <v>132</v>
      </c>
      <c r="C89" s="13"/>
      <c r="D89" s="39">
        <v>1.385</v>
      </c>
      <c r="E89" s="34"/>
      <c r="F89" s="20"/>
      <c r="G89" s="13" t="str">
        <f>IF(ISBLANK(Table1[[#This Row],[EARNED]]),"",Table1[[#This Row],[EARNED]])</f>
        <v/>
      </c>
      <c r="H89" s="39"/>
      <c r="I89" s="34"/>
      <c r="J89" s="11"/>
      <c r="K89" s="20"/>
    </row>
    <row r="90" spans="1:11" x14ac:dyDescent="0.3">
      <c r="A90" s="48" t="s">
        <v>95</v>
      </c>
      <c r="B90" s="20"/>
      <c r="C90" s="13"/>
      <c r="D90" s="39"/>
      <c r="E90" s="34" t="s">
        <v>32</v>
      </c>
      <c r="F90" s="20"/>
      <c r="G90" s="13" t="str">
        <f>IF(ISBLANK(Table1[[#This Row],[EARNED]]),"",Table1[[#This Row],[EARNED]])</f>
        <v/>
      </c>
      <c r="H90" s="39"/>
      <c r="I90" s="34" t="s">
        <v>32</v>
      </c>
      <c r="J90" s="11"/>
      <c r="K90" s="20"/>
    </row>
    <row r="91" spans="1:11" x14ac:dyDescent="0.3">
      <c r="A91" s="62">
        <f>EDATE(A87,1)</f>
        <v>39814</v>
      </c>
      <c r="B91" s="20"/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/>
    </row>
    <row r="92" spans="1:11" x14ac:dyDescent="0.3">
      <c r="A92" s="62">
        <f t="shared" si="0"/>
        <v>39845</v>
      </c>
      <c r="B92" s="20" t="s">
        <v>53</v>
      </c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 t="s">
        <v>138</v>
      </c>
    </row>
    <row r="93" spans="1:11" x14ac:dyDescent="0.3">
      <c r="A93" s="62">
        <f t="shared" si="0"/>
        <v>39873</v>
      </c>
      <c r="B93" s="20" t="s">
        <v>45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1</v>
      </c>
      <c r="I93" s="34"/>
      <c r="J93" s="11"/>
      <c r="K93" s="49">
        <v>39936</v>
      </c>
    </row>
    <row r="94" spans="1:11" x14ac:dyDescent="0.3">
      <c r="A94" s="62">
        <f t="shared" si="0"/>
        <v>39904</v>
      </c>
      <c r="B94" s="20" t="s">
        <v>137</v>
      </c>
      <c r="C94" s="13">
        <v>1.25</v>
      </c>
      <c r="D94" s="39">
        <v>6</v>
      </c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 t="s">
        <v>139</v>
      </c>
    </row>
    <row r="95" spans="1:11" x14ac:dyDescent="0.3">
      <c r="A95" s="62">
        <f t="shared" si="0"/>
        <v>39934</v>
      </c>
      <c r="B95" s="20" t="s">
        <v>140</v>
      </c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 t="s">
        <v>142</v>
      </c>
    </row>
    <row r="96" spans="1:11" x14ac:dyDescent="0.3">
      <c r="A96" s="62">
        <f t="shared" si="0"/>
        <v>39965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3">
      <c r="A97" s="62">
        <f t="shared" si="0"/>
        <v>39995</v>
      </c>
      <c r="B97" s="20"/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3">
      <c r="A98" s="62">
        <f t="shared" si="0"/>
        <v>40026</v>
      </c>
      <c r="B98" s="20" t="s">
        <v>45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1</v>
      </c>
      <c r="I98" s="34"/>
      <c r="J98" s="11"/>
      <c r="K98" s="20" t="s">
        <v>143</v>
      </c>
    </row>
    <row r="99" spans="1:11" x14ac:dyDescent="0.3">
      <c r="A99" s="62">
        <f t="shared" si="0"/>
        <v>40057</v>
      </c>
      <c r="B99" s="20"/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/>
    </row>
    <row r="100" spans="1:11" x14ac:dyDescent="0.3">
      <c r="A100" s="62">
        <f t="shared" si="0"/>
        <v>40087</v>
      </c>
      <c r="B100" s="20"/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3">
      <c r="A101" s="62">
        <f t="shared" si="0"/>
        <v>40118</v>
      </c>
      <c r="B101" s="20" t="s">
        <v>47</v>
      </c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>
        <v>2</v>
      </c>
      <c r="I101" s="34"/>
      <c r="J101" s="11"/>
      <c r="K101" s="20" t="s">
        <v>144</v>
      </c>
    </row>
    <row r="102" spans="1:11" x14ac:dyDescent="0.3">
      <c r="A102" s="62"/>
      <c r="B102" s="20" t="s">
        <v>110</v>
      </c>
      <c r="C102" s="13"/>
      <c r="D102" s="39">
        <v>3</v>
      </c>
      <c r="E102" s="34"/>
      <c r="F102" s="20"/>
      <c r="G102" s="13" t="str">
        <f>IF(ISBLANK(Table1[[#This Row],[EARNED]]),"",Table1[[#This Row],[EARNED]])</f>
        <v/>
      </c>
      <c r="H102" s="39"/>
      <c r="I102" s="34"/>
      <c r="J102" s="11"/>
      <c r="K102" s="20" t="s">
        <v>145</v>
      </c>
    </row>
    <row r="103" spans="1:11" x14ac:dyDescent="0.3">
      <c r="A103" s="62">
        <f>EDATE(A101,1)</f>
        <v>40148</v>
      </c>
      <c r="B103" s="20" t="s">
        <v>141</v>
      </c>
      <c r="C103" s="13">
        <v>1.25</v>
      </c>
      <c r="D103" s="39">
        <v>3.1520000000000001</v>
      </c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3">
      <c r="A104" s="48" t="s">
        <v>94</v>
      </c>
      <c r="B104" s="20"/>
      <c r="C104" s="13"/>
      <c r="D104" s="39"/>
      <c r="E104" s="34" t="s">
        <v>32</v>
      </c>
      <c r="F104" s="20"/>
      <c r="G104" s="13" t="str">
        <f>IF(ISBLANK(Table1[[#This Row],[EARNED]]),"",Table1[[#This Row],[EARNED]])</f>
        <v/>
      </c>
      <c r="H104" s="39"/>
      <c r="I104" s="34" t="s">
        <v>32</v>
      </c>
      <c r="J104" s="11"/>
      <c r="K104" s="20"/>
    </row>
    <row r="105" spans="1:11" x14ac:dyDescent="0.3">
      <c r="A105" s="62">
        <f>EDATE(A103,1)</f>
        <v>40179</v>
      </c>
      <c r="B105" s="20"/>
      <c r="C105" s="13">
        <v>1.25</v>
      </c>
      <c r="D105" s="39"/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/>
    </row>
    <row r="106" spans="1:11" x14ac:dyDescent="0.3">
      <c r="A106" s="62">
        <f t="shared" si="0"/>
        <v>40210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 t="s">
        <v>146</v>
      </c>
    </row>
    <row r="107" spans="1:11" x14ac:dyDescent="0.3">
      <c r="A107" s="62">
        <f t="shared" si="0"/>
        <v>40238</v>
      </c>
      <c r="B107" s="20"/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3">
      <c r="A108" s="62">
        <f t="shared" si="0"/>
        <v>40269</v>
      </c>
      <c r="B108" s="20" t="s">
        <v>47</v>
      </c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>
        <v>2</v>
      </c>
      <c r="I108" s="34"/>
      <c r="J108" s="11"/>
      <c r="K108" s="20" t="s">
        <v>147</v>
      </c>
    </row>
    <row r="109" spans="1:11" x14ac:dyDescent="0.3">
      <c r="A109" s="62">
        <f t="shared" si="0"/>
        <v>40299</v>
      </c>
      <c r="B109" s="20" t="s">
        <v>53</v>
      </c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 t="s">
        <v>153</v>
      </c>
    </row>
    <row r="110" spans="1:11" x14ac:dyDescent="0.3">
      <c r="A110" s="62">
        <f t="shared" si="0"/>
        <v>40330</v>
      </c>
      <c r="B110" s="20"/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/>
    </row>
    <row r="111" spans="1:11" x14ac:dyDescent="0.3">
      <c r="A111" s="62">
        <f t="shared" si="0"/>
        <v>40360</v>
      </c>
      <c r="B111" s="20" t="s">
        <v>148</v>
      </c>
      <c r="C111" s="13">
        <v>1.25</v>
      </c>
      <c r="D111" s="39">
        <v>15.484999999999999</v>
      </c>
      <c r="E111" s="34"/>
      <c r="F111" s="20"/>
      <c r="G111" s="13">
        <f>IF(ISBLANK(Table1[[#This Row],[EARNED]]),"",Table1[[#This Row],[EARNED]])</f>
        <v>1.25</v>
      </c>
      <c r="H111" s="39"/>
      <c r="I111" s="34"/>
      <c r="J111" s="11"/>
      <c r="K111" s="20"/>
    </row>
    <row r="112" spans="1:11" x14ac:dyDescent="0.3">
      <c r="A112" s="62">
        <f t="shared" si="0"/>
        <v>40391</v>
      </c>
      <c r="B112" s="20" t="s">
        <v>149</v>
      </c>
      <c r="C112" s="13">
        <v>1.25</v>
      </c>
      <c r="D112" s="39">
        <v>7.9000000000000001E-2</v>
      </c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3">
      <c r="A113" s="62">
        <f t="shared" ref="A113:A221" si="1">EDATE(A112,1)</f>
        <v>40422</v>
      </c>
      <c r="B113" s="20" t="s">
        <v>45</v>
      </c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>
        <v>1</v>
      </c>
      <c r="I113" s="34"/>
      <c r="J113" s="11"/>
      <c r="K113" s="49">
        <v>40246</v>
      </c>
    </row>
    <row r="114" spans="1:11" x14ac:dyDescent="0.3">
      <c r="A114" s="62"/>
      <c r="B114" s="20" t="s">
        <v>150</v>
      </c>
      <c r="C114" s="13"/>
      <c r="D114" s="39">
        <v>0.34399999999999997</v>
      </c>
      <c r="E114" s="34"/>
      <c r="F114" s="20"/>
      <c r="G114" s="13" t="str">
        <f>IF(ISBLANK(Table1[[#This Row],[EARNED]]),"",Table1[[#This Row],[EARNED]])</f>
        <v/>
      </c>
      <c r="H114" s="39"/>
      <c r="I114" s="34"/>
      <c r="J114" s="11"/>
      <c r="K114" s="20"/>
    </row>
    <row r="115" spans="1:11" x14ac:dyDescent="0.3">
      <c r="A115" s="62">
        <f>EDATE(A113,1)</f>
        <v>40452</v>
      </c>
      <c r="B115" s="20" t="s">
        <v>45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>
        <v>1</v>
      </c>
      <c r="I115" s="34"/>
      <c r="J115" s="11"/>
      <c r="K115" s="20" t="s">
        <v>154</v>
      </c>
    </row>
    <row r="116" spans="1:11" x14ac:dyDescent="0.3">
      <c r="A116" s="62"/>
      <c r="B116" s="20" t="s">
        <v>151</v>
      </c>
      <c r="C116" s="13"/>
      <c r="D116" s="39">
        <v>1.921</v>
      </c>
      <c r="E116" s="34"/>
      <c r="F116" s="20"/>
      <c r="G116" s="13" t="str">
        <f>IF(ISBLANK(Table1[[#This Row],[EARNED]]),"",Table1[[#This Row],[EARNED]])</f>
        <v/>
      </c>
      <c r="H116" s="39"/>
      <c r="I116" s="34"/>
      <c r="J116" s="11"/>
      <c r="K116" s="20"/>
    </row>
    <row r="117" spans="1:11" x14ac:dyDescent="0.3">
      <c r="A117" s="62">
        <f>EDATE(A115,1)</f>
        <v>40483</v>
      </c>
      <c r="B117" s="20" t="s">
        <v>152</v>
      </c>
      <c r="C117" s="13">
        <v>1.25</v>
      </c>
      <c r="D117" s="39">
        <v>0.57299999999999995</v>
      </c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3">
      <c r="A118" s="62">
        <f t="shared" si="1"/>
        <v>40513</v>
      </c>
      <c r="B118" s="20" t="s">
        <v>45</v>
      </c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>
        <v>1</v>
      </c>
      <c r="I118" s="34"/>
      <c r="J118" s="11"/>
      <c r="K118" s="49">
        <v>40433</v>
      </c>
    </row>
    <row r="119" spans="1:11" x14ac:dyDescent="0.3">
      <c r="A119" s="48" t="s">
        <v>93</v>
      </c>
      <c r="B119" s="20"/>
      <c r="C119" s="13"/>
      <c r="D119" s="39"/>
      <c r="E119" s="34" t="s">
        <v>32</v>
      </c>
      <c r="F119" s="20"/>
      <c r="G119" s="13" t="str">
        <f>IF(ISBLANK(Table1[[#This Row],[EARNED]]),"",Table1[[#This Row],[EARNED]])</f>
        <v/>
      </c>
      <c r="H119" s="39"/>
      <c r="I119" s="34" t="s">
        <v>32</v>
      </c>
      <c r="J119" s="11"/>
      <c r="K119" s="20"/>
    </row>
    <row r="120" spans="1:11" x14ac:dyDescent="0.3">
      <c r="A120" s="62">
        <f>EDATE(A118,1)</f>
        <v>40544</v>
      </c>
      <c r="B120" s="20" t="s">
        <v>155</v>
      </c>
      <c r="C120" s="13">
        <v>1.25</v>
      </c>
      <c r="D120" s="39">
        <v>1.2E-2</v>
      </c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20"/>
    </row>
    <row r="121" spans="1:11" x14ac:dyDescent="0.3">
      <c r="A121" s="62">
        <f t="shared" si="1"/>
        <v>40575</v>
      </c>
      <c r="B121" s="20" t="s">
        <v>156</v>
      </c>
      <c r="C121" s="13">
        <v>1.25</v>
      </c>
      <c r="D121" s="39">
        <v>9.1999999999999998E-2</v>
      </c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3">
      <c r="A122" s="62">
        <f t="shared" si="1"/>
        <v>40603</v>
      </c>
      <c r="B122" s="20" t="s">
        <v>157</v>
      </c>
      <c r="C122" s="13">
        <v>1.25</v>
      </c>
      <c r="D122" s="39">
        <v>0.32500000000000001</v>
      </c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 t="s">
        <v>159</v>
      </c>
    </row>
    <row r="123" spans="1:11" x14ac:dyDescent="0.3">
      <c r="A123" s="62">
        <f t="shared" si="1"/>
        <v>40634</v>
      </c>
      <c r="B123" s="20" t="s">
        <v>53</v>
      </c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 t="s">
        <v>160</v>
      </c>
    </row>
    <row r="124" spans="1:11" x14ac:dyDescent="0.3">
      <c r="A124" s="62"/>
      <c r="B124" s="20" t="s">
        <v>53</v>
      </c>
      <c r="C124" s="13"/>
      <c r="D124" s="39"/>
      <c r="E124" s="34"/>
      <c r="F124" s="20"/>
      <c r="G124" s="13" t="str">
        <f>IF(ISBLANK(Table1[[#This Row],[EARNED]]),"",Table1[[#This Row],[EARNED]])</f>
        <v/>
      </c>
      <c r="H124" s="39"/>
      <c r="I124" s="34"/>
      <c r="J124" s="11"/>
      <c r="K124" s="20" t="s">
        <v>161</v>
      </c>
    </row>
    <row r="125" spans="1:11" x14ac:dyDescent="0.3">
      <c r="A125" s="62"/>
      <c r="B125" s="20" t="s">
        <v>53</v>
      </c>
      <c r="C125" s="13"/>
      <c r="D125" s="39"/>
      <c r="E125" s="34"/>
      <c r="F125" s="20"/>
      <c r="G125" s="13" t="str">
        <f>IF(ISBLANK(Table1[[#This Row],[EARNED]]),"",Table1[[#This Row],[EARNED]])</f>
        <v/>
      </c>
      <c r="H125" s="39"/>
      <c r="I125" s="34"/>
      <c r="J125" s="11"/>
      <c r="K125" s="20" t="s">
        <v>162</v>
      </c>
    </row>
    <row r="126" spans="1:11" x14ac:dyDescent="0.3">
      <c r="A126" s="62"/>
      <c r="B126" s="20" t="s">
        <v>158</v>
      </c>
      <c r="C126" s="13"/>
      <c r="D126" s="39"/>
      <c r="E126" s="34"/>
      <c r="F126" s="20"/>
      <c r="G126" s="13" t="str">
        <f>IF(ISBLANK(Table1[[#This Row],[EARNED]]),"",Table1[[#This Row],[EARNED]])</f>
        <v/>
      </c>
      <c r="H126" s="39"/>
      <c r="I126" s="34"/>
      <c r="J126" s="11"/>
      <c r="K126" s="20" t="s">
        <v>163</v>
      </c>
    </row>
    <row r="127" spans="1:11" x14ac:dyDescent="0.3">
      <c r="A127" s="62"/>
      <c r="B127" s="20"/>
      <c r="C127" s="13"/>
      <c r="D127" s="39"/>
      <c r="E127" s="34"/>
      <c r="F127" s="20"/>
      <c r="G127" s="13" t="str">
        <f>IF(ISBLANK(Table1[[#This Row],[EARNED]]),"",Table1[[#This Row],[EARNED]])</f>
        <v/>
      </c>
      <c r="H127" s="39"/>
      <c r="I127" s="34"/>
      <c r="J127" s="11"/>
      <c r="K127" s="20" t="s">
        <v>164</v>
      </c>
    </row>
    <row r="128" spans="1:11" x14ac:dyDescent="0.3">
      <c r="A128" s="62">
        <f>EDATE(A123,1)</f>
        <v>40664</v>
      </c>
      <c r="B128" s="20"/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3">
      <c r="A129" s="62">
        <f t="shared" si="1"/>
        <v>40695</v>
      </c>
      <c r="B129" s="20" t="s">
        <v>45</v>
      </c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>
        <v>1</v>
      </c>
      <c r="I129" s="34"/>
      <c r="J129" s="11"/>
      <c r="K129" s="20" t="s">
        <v>172</v>
      </c>
    </row>
    <row r="130" spans="1:11" x14ac:dyDescent="0.3">
      <c r="A130" s="62"/>
      <c r="B130" s="20" t="s">
        <v>168</v>
      </c>
      <c r="C130" s="13"/>
      <c r="D130" s="39">
        <v>0.104</v>
      </c>
      <c r="E130" s="34"/>
      <c r="F130" s="20"/>
      <c r="G130" s="13" t="str">
        <f>IF(ISBLANK(Table1[[#This Row],[EARNED]]),"",Table1[[#This Row],[EARNED]])</f>
        <v/>
      </c>
      <c r="H130" s="39"/>
      <c r="I130" s="34"/>
      <c r="J130" s="11"/>
      <c r="K130" s="20"/>
    </row>
    <row r="131" spans="1:11" x14ac:dyDescent="0.3">
      <c r="A131" s="62">
        <f>EDATE(A129,1)</f>
        <v>40725</v>
      </c>
      <c r="B131" s="20" t="s">
        <v>45</v>
      </c>
      <c r="C131" s="13">
        <v>1.25</v>
      </c>
      <c r="D131" s="39"/>
      <c r="E131" s="34"/>
      <c r="F131" s="20"/>
      <c r="G131" s="13">
        <f>IF(ISBLANK(Table1[[#This Row],[EARNED]]),"",Table1[[#This Row],[EARNED]])</f>
        <v>1.25</v>
      </c>
      <c r="H131" s="39">
        <v>1</v>
      </c>
      <c r="I131" s="34"/>
      <c r="J131" s="11"/>
      <c r="K131" s="20" t="s">
        <v>173</v>
      </c>
    </row>
    <row r="132" spans="1:11" x14ac:dyDescent="0.3">
      <c r="A132" s="62"/>
      <c r="B132" s="20" t="s">
        <v>170</v>
      </c>
      <c r="C132" s="13"/>
      <c r="D132" s="39"/>
      <c r="E132" s="34"/>
      <c r="F132" s="20"/>
      <c r="G132" s="13"/>
      <c r="H132" s="39">
        <v>3</v>
      </c>
      <c r="I132" s="34"/>
      <c r="J132" s="11"/>
      <c r="K132" s="20" t="s">
        <v>174</v>
      </c>
    </row>
    <row r="133" spans="1:11" x14ac:dyDescent="0.3">
      <c r="A133" s="62"/>
      <c r="B133" s="20" t="s">
        <v>171</v>
      </c>
      <c r="C133" s="13"/>
      <c r="D133" s="39">
        <v>1.5190000000000001</v>
      </c>
      <c r="E133" s="34"/>
      <c r="F133" s="20"/>
      <c r="G133" s="13"/>
      <c r="H133" s="39"/>
      <c r="I133" s="34"/>
      <c r="J133" s="11"/>
      <c r="K133" s="20"/>
    </row>
    <row r="134" spans="1:11" x14ac:dyDescent="0.3">
      <c r="A134" s="62">
        <f>EDATE(A131,1)</f>
        <v>40756</v>
      </c>
      <c r="B134" s="20" t="s">
        <v>50</v>
      </c>
      <c r="C134" s="13">
        <v>1.25</v>
      </c>
      <c r="D134" s="39">
        <v>0.5</v>
      </c>
      <c r="E134" s="34"/>
      <c r="F134" s="20"/>
      <c r="G134" s="13">
        <f>IF(ISBLANK(Table1[[#This Row],[EARNED]]),"",Table1[[#This Row],[EARNED]])</f>
        <v>1.25</v>
      </c>
      <c r="H134" s="39">
        <v>1.5</v>
      </c>
      <c r="I134" s="34"/>
      <c r="J134" s="11"/>
      <c r="K134" s="49" t="s">
        <v>175</v>
      </c>
    </row>
    <row r="135" spans="1:11" x14ac:dyDescent="0.3">
      <c r="A135" s="62">
        <f t="shared" si="1"/>
        <v>40787</v>
      </c>
      <c r="B135" s="20"/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3">
      <c r="A136" s="62">
        <f t="shared" si="1"/>
        <v>40817</v>
      </c>
      <c r="B136" s="20"/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/>
    </row>
    <row r="137" spans="1:11" x14ac:dyDescent="0.3">
      <c r="A137" s="62">
        <f t="shared" si="1"/>
        <v>40848</v>
      </c>
      <c r="B137" s="20"/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/>
    </row>
    <row r="138" spans="1:11" x14ac:dyDescent="0.3">
      <c r="A138" s="62">
        <f t="shared" si="1"/>
        <v>40878</v>
      </c>
      <c r="B138" s="20" t="s">
        <v>165</v>
      </c>
      <c r="C138" s="13">
        <v>1.25</v>
      </c>
      <c r="D138" s="39">
        <v>3</v>
      </c>
      <c r="E138" s="34"/>
      <c r="F138" s="20"/>
      <c r="G138" s="13">
        <f>IF(ISBLANK(Table1[[#This Row],[EARNED]]),"",Table1[[#This Row],[EARNED]])</f>
        <v>1.25</v>
      </c>
      <c r="H138" s="39">
        <v>5</v>
      </c>
      <c r="I138" s="34"/>
      <c r="J138" s="11"/>
      <c r="K138" s="20" t="s">
        <v>176</v>
      </c>
    </row>
    <row r="139" spans="1:11" x14ac:dyDescent="0.3">
      <c r="A139" s="62"/>
      <c r="B139" s="20" t="s">
        <v>166</v>
      </c>
      <c r="C139" s="13"/>
      <c r="D139" s="39">
        <v>0.60599999999999998</v>
      </c>
      <c r="E139" s="34"/>
      <c r="F139" s="20"/>
      <c r="G139" s="13" t="str">
        <f>IF(ISBLANK(Table1[[#This Row],[EARNED]]),"",Table1[[#This Row],[EARNED]])</f>
        <v/>
      </c>
      <c r="H139" s="39"/>
      <c r="I139" s="34"/>
      <c r="J139" s="11"/>
      <c r="K139" s="20"/>
    </row>
    <row r="140" spans="1:11" x14ac:dyDescent="0.3">
      <c r="A140" s="62"/>
      <c r="B140" s="20" t="s">
        <v>167</v>
      </c>
      <c r="C140" s="13"/>
      <c r="D140" s="39">
        <v>2</v>
      </c>
      <c r="E140" s="34"/>
      <c r="F140" s="20">
        <v>5.5</v>
      </c>
      <c r="G140" s="13" t="str">
        <f>IF(ISBLANK(Table1[[#This Row],[EARNED]]),"",Table1[[#This Row],[EARNED]])</f>
        <v/>
      </c>
      <c r="H140" s="39">
        <v>1.5</v>
      </c>
      <c r="I140" s="34"/>
      <c r="J140" s="11">
        <v>0.25</v>
      </c>
      <c r="K140" s="20" t="s">
        <v>177</v>
      </c>
    </row>
    <row r="141" spans="1:11" x14ac:dyDescent="0.3">
      <c r="A141" s="48" t="s">
        <v>92</v>
      </c>
      <c r="B141" s="20"/>
      <c r="C141" s="13"/>
      <c r="D141" s="39"/>
      <c r="E141" s="34" t="s">
        <v>32</v>
      </c>
      <c r="F141" s="20"/>
      <c r="G141" s="13" t="str">
        <f>IF(ISBLANK(Table1[[#This Row],[EARNED]]),"",Table1[[#This Row],[EARNED]])</f>
        <v/>
      </c>
      <c r="H141" s="39"/>
      <c r="I141" s="34" t="s">
        <v>32</v>
      </c>
      <c r="J141" s="11"/>
      <c r="K141" s="20"/>
    </row>
    <row r="142" spans="1:11" x14ac:dyDescent="0.3">
      <c r="A142" s="62">
        <f>EDATE(A138,1)</f>
        <v>40909</v>
      </c>
      <c r="B142" s="20" t="s">
        <v>140</v>
      </c>
      <c r="C142" s="13">
        <v>1.25</v>
      </c>
      <c r="D142" s="39"/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/>
    </row>
    <row r="143" spans="1:11" x14ac:dyDescent="0.3">
      <c r="A143" s="62">
        <f t="shared" si="1"/>
        <v>40940</v>
      </c>
      <c r="B143" s="20"/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3">
      <c r="A144" s="62">
        <f t="shared" si="1"/>
        <v>40969</v>
      </c>
      <c r="B144" s="20" t="s">
        <v>110</v>
      </c>
      <c r="C144" s="13">
        <v>1.25</v>
      </c>
      <c r="D144" s="39">
        <v>3</v>
      </c>
      <c r="E144" s="34"/>
      <c r="F144" s="20"/>
      <c r="G144" s="13">
        <f>IF(ISBLANK(Table1[[#This Row],[EARNED]]),"",Table1[[#This Row],[EARNED]])</f>
        <v>1.25</v>
      </c>
      <c r="H144" s="39"/>
      <c r="I144" s="34"/>
      <c r="J144" s="11"/>
      <c r="K144" s="20" t="s">
        <v>178</v>
      </c>
    </row>
    <row r="145" spans="1:11" x14ac:dyDescent="0.3">
      <c r="A145" s="62">
        <f t="shared" si="1"/>
        <v>41000</v>
      </c>
      <c r="B145" s="20" t="s">
        <v>179</v>
      </c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 t="s">
        <v>180</v>
      </c>
    </row>
    <row r="146" spans="1:11" x14ac:dyDescent="0.3">
      <c r="A146" s="62"/>
      <c r="B146" s="20" t="s">
        <v>45</v>
      </c>
      <c r="C146" s="13"/>
      <c r="D146" s="39"/>
      <c r="E146" s="34"/>
      <c r="F146" s="20"/>
      <c r="G146" s="13" t="str">
        <f>IF(ISBLANK(Table1[[#This Row],[EARNED]]),"",Table1[[#This Row],[EARNED]])</f>
        <v/>
      </c>
      <c r="H146" s="39"/>
      <c r="I146" s="34"/>
      <c r="J146" s="11"/>
      <c r="K146" s="20" t="s">
        <v>181</v>
      </c>
    </row>
    <row r="147" spans="1:11" x14ac:dyDescent="0.3">
      <c r="A147" s="62">
        <f>EDATE(A145,1)</f>
        <v>41030</v>
      </c>
      <c r="B147" s="20" t="s">
        <v>47</v>
      </c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>
        <v>2</v>
      </c>
      <c r="I147" s="34"/>
      <c r="J147" s="11"/>
      <c r="K147" s="20" t="s">
        <v>182</v>
      </c>
    </row>
    <row r="148" spans="1:11" x14ac:dyDescent="0.3">
      <c r="A148" s="62"/>
      <c r="B148" s="20" t="s">
        <v>49</v>
      </c>
      <c r="C148" s="13"/>
      <c r="D148" s="39">
        <v>1</v>
      </c>
      <c r="E148" s="34"/>
      <c r="F148" s="20"/>
      <c r="G148" s="13" t="str">
        <f>IF(ISBLANK(Table1[[#This Row],[EARNED]]),"",Table1[[#This Row],[EARNED]])</f>
        <v/>
      </c>
      <c r="H148" s="39">
        <v>2</v>
      </c>
      <c r="I148" s="34"/>
      <c r="J148" s="11"/>
      <c r="K148" s="20" t="s">
        <v>183</v>
      </c>
    </row>
    <row r="149" spans="1:11" x14ac:dyDescent="0.3">
      <c r="A149" s="62">
        <f>EDATE(A147,1)</f>
        <v>41061</v>
      </c>
      <c r="B149" s="20" t="s">
        <v>50</v>
      </c>
      <c r="C149" s="13">
        <v>1.25</v>
      </c>
      <c r="D149" s="39">
        <v>1</v>
      </c>
      <c r="E149" s="34"/>
      <c r="F149" s="20"/>
      <c r="G149" s="13">
        <f>IF(ISBLANK(Table1[[#This Row],[EARNED]]),"",Table1[[#This Row],[EARNED]])</f>
        <v>1.25</v>
      </c>
      <c r="H149" s="39">
        <v>1</v>
      </c>
      <c r="I149" s="34"/>
      <c r="J149" s="11"/>
      <c r="K149" s="20" t="s">
        <v>184</v>
      </c>
    </row>
    <row r="150" spans="1:11" x14ac:dyDescent="0.3">
      <c r="A150" s="62">
        <f t="shared" si="1"/>
        <v>41091</v>
      </c>
      <c r="B150" s="20" t="s">
        <v>50</v>
      </c>
      <c r="C150" s="13">
        <v>1.25</v>
      </c>
      <c r="D150" s="39">
        <v>1</v>
      </c>
      <c r="E150" s="34"/>
      <c r="F150" s="20"/>
      <c r="G150" s="13">
        <f>IF(ISBLANK(Table1[[#This Row],[EARNED]]),"",Table1[[#This Row],[EARNED]])</f>
        <v>1.25</v>
      </c>
      <c r="H150" s="39">
        <v>1</v>
      </c>
      <c r="I150" s="34"/>
      <c r="J150" s="11"/>
      <c r="K150" s="20" t="s">
        <v>185</v>
      </c>
    </row>
    <row r="151" spans="1:11" x14ac:dyDescent="0.3">
      <c r="A151" s="62"/>
      <c r="B151" s="20"/>
      <c r="C151" s="13"/>
      <c r="D151" s="39"/>
      <c r="E151" s="34"/>
      <c r="F151" s="20"/>
      <c r="G151" s="13" t="str">
        <f>IF(ISBLANK(Table1[[#This Row],[EARNED]]),"",Table1[[#This Row],[EARNED]])</f>
        <v/>
      </c>
      <c r="H151" s="39">
        <v>1</v>
      </c>
      <c r="I151" s="34"/>
      <c r="J151" s="11"/>
      <c r="K151" s="20" t="s">
        <v>186</v>
      </c>
    </row>
    <row r="152" spans="1:11" x14ac:dyDescent="0.3">
      <c r="A152" s="62">
        <f>EDATE(A150,1)</f>
        <v>41122</v>
      </c>
      <c r="B152" s="20" t="s">
        <v>45</v>
      </c>
      <c r="C152" s="13">
        <v>1.25</v>
      </c>
      <c r="D152" s="39">
        <v>0.5</v>
      </c>
      <c r="E152" s="34"/>
      <c r="F152" s="20"/>
      <c r="G152" s="13">
        <f>IF(ISBLANK(Table1[[#This Row],[EARNED]]),"",Table1[[#This Row],[EARNED]])</f>
        <v>1.25</v>
      </c>
      <c r="H152" s="39">
        <v>1.5</v>
      </c>
      <c r="I152" s="34"/>
      <c r="J152" s="11"/>
      <c r="K152" s="20" t="s">
        <v>187</v>
      </c>
    </row>
    <row r="153" spans="1:11" x14ac:dyDescent="0.3">
      <c r="A153" s="62"/>
      <c r="B153" s="20" t="s">
        <v>50</v>
      </c>
      <c r="C153" s="13"/>
      <c r="D153" s="39"/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20" t="s">
        <v>188</v>
      </c>
    </row>
    <row r="154" spans="1:11" x14ac:dyDescent="0.3">
      <c r="A154" s="62">
        <f>EDATE(A152,1)</f>
        <v>41153</v>
      </c>
      <c r="B154" s="20" t="s">
        <v>47</v>
      </c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>
        <v>2</v>
      </c>
      <c r="K154" s="20" t="s">
        <v>189</v>
      </c>
    </row>
    <row r="155" spans="1:11" x14ac:dyDescent="0.3">
      <c r="A155" s="62"/>
      <c r="B155" s="20" t="s">
        <v>47</v>
      </c>
      <c r="C155" s="13"/>
      <c r="D155" s="39"/>
      <c r="E155" s="34"/>
      <c r="F155" s="20"/>
      <c r="G155" s="13" t="str">
        <f>IF(ISBLANK(Table1[[#This Row],[EARNED]]),"",Table1[[#This Row],[EARNED]])</f>
        <v/>
      </c>
      <c r="H155" s="39"/>
      <c r="I155" s="34"/>
      <c r="J155" s="11">
        <v>2</v>
      </c>
      <c r="K155" s="20" t="s">
        <v>190</v>
      </c>
    </row>
    <row r="156" spans="1:11" x14ac:dyDescent="0.3">
      <c r="A156" s="62"/>
      <c r="B156" s="20" t="s">
        <v>45</v>
      </c>
      <c r="C156" s="13"/>
      <c r="D156" s="39"/>
      <c r="E156" s="34"/>
      <c r="F156" s="20"/>
      <c r="G156" s="13" t="str">
        <f>IF(ISBLANK(Table1[[#This Row],[EARNED]]),"",Table1[[#This Row],[EARNED]])</f>
        <v/>
      </c>
      <c r="H156" s="39">
        <v>1</v>
      </c>
      <c r="I156" s="34"/>
      <c r="J156" s="11"/>
      <c r="K156" s="20" t="s">
        <v>191</v>
      </c>
    </row>
    <row r="157" spans="1:11" x14ac:dyDescent="0.3">
      <c r="A157" s="62">
        <f>EDATE(A154,1)</f>
        <v>41183</v>
      </c>
      <c r="B157" s="20" t="s">
        <v>50</v>
      </c>
      <c r="C157" s="13">
        <v>1.25</v>
      </c>
      <c r="D157" s="39">
        <v>1</v>
      </c>
      <c r="E157" s="34"/>
      <c r="F157" s="20"/>
      <c r="G157" s="13">
        <f>IF(ISBLANK(Table1[[#This Row],[EARNED]]),"",Table1[[#This Row],[EARNED]])</f>
        <v>1.25</v>
      </c>
      <c r="H157" s="39">
        <v>1</v>
      </c>
      <c r="I157" s="34"/>
      <c r="J157" s="11"/>
      <c r="K157" s="20" t="s">
        <v>192</v>
      </c>
    </row>
    <row r="158" spans="1:11" x14ac:dyDescent="0.3">
      <c r="A158" s="62"/>
      <c r="B158" s="20" t="s">
        <v>50</v>
      </c>
      <c r="C158" s="13"/>
      <c r="D158" s="39">
        <v>0.5</v>
      </c>
      <c r="E158" s="34"/>
      <c r="F158" s="20"/>
      <c r="G158" s="13" t="str">
        <f>IF(ISBLANK(Table1[[#This Row],[EARNED]]),"",Table1[[#This Row],[EARNED]])</f>
        <v/>
      </c>
      <c r="H158" s="39">
        <v>1.5</v>
      </c>
      <c r="I158" s="34"/>
      <c r="J158" s="11"/>
      <c r="K158" s="49">
        <v>41163</v>
      </c>
    </row>
    <row r="159" spans="1:11" x14ac:dyDescent="0.3">
      <c r="A159" s="62">
        <f>EDATE(A157,1)</f>
        <v>41214</v>
      </c>
      <c r="B159" s="20" t="s">
        <v>46</v>
      </c>
      <c r="C159" s="13">
        <v>1.25</v>
      </c>
      <c r="D159" s="39">
        <v>1</v>
      </c>
      <c r="E159" s="34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3">
      <c r="A160" s="62"/>
      <c r="B160" s="20" t="s">
        <v>45</v>
      </c>
      <c r="C160" s="13"/>
      <c r="D160" s="39"/>
      <c r="E160" s="34"/>
      <c r="F160" s="20"/>
      <c r="G160" s="13" t="str">
        <f>IF(ISBLANK(Table1[[#This Row],[EARNED]]),"",Table1[[#This Row],[EARNED]])</f>
        <v/>
      </c>
      <c r="H160" s="39">
        <v>1</v>
      </c>
      <c r="I160" s="34"/>
      <c r="J160" s="11"/>
      <c r="K160" s="20"/>
    </row>
    <row r="161" spans="1:11" x14ac:dyDescent="0.3">
      <c r="A161" s="62">
        <f>EDATE(A159,1)</f>
        <v>41244</v>
      </c>
      <c r="B161" s="20" t="s">
        <v>45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>
        <v>1</v>
      </c>
      <c r="I161" s="34"/>
      <c r="J161" s="11"/>
      <c r="K161" s="49">
        <v>41041</v>
      </c>
    </row>
    <row r="162" spans="1:11" x14ac:dyDescent="0.3">
      <c r="A162" s="62"/>
      <c r="B162" s="20" t="s">
        <v>50</v>
      </c>
      <c r="C162" s="13"/>
      <c r="D162" s="39">
        <v>1.5</v>
      </c>
      <c r="E162" s="34"/>
      <c r="F162" s="20"/>
      <c r="G162" s="13" t="str">
        <f>IF(ISBLANK(Table1[[#This Row],[EARNED]]),"",Table1[[#This Row],[EARNED]])</f>
        <v/>
      </c>
      <c r="H162" s="39">
        <v>0.5</v>
      </c>
      <c r="I162" s="34"/>
      <c r="J162" s="11"/>
      <c r="K162" s="20" t="s">
        <v>194</v>
      </c>
    </row>
    <row r="163" spans="1:11" x14ac:dyDescent="0.3">
      <c r="A163" s="62"/>
      <c r="B163" s="20" t="s">
        <v>53</v>
      </c>
      <c r="C163" s="13"/>
      <c r="D163" s="39"/>
      <c r="E163" s="34"/>
      <c r="F163" s="20"/>
      <c r="G163" s="13" t="str">
        <f>IF(ISBLANK(Table1[[#This Row],[EARNED]]),"",Table1[[#This Row],[EARNED]])</f>
        <v/>
      </c>
      <c r="H163" s="39"/>
      <c r="I163" s="34"/>
      <c r="J163" s="11"/>
      <c r="K163" s="20" t="s">
        <v>193</v>
      </c>
    </row>
    <row r="164" spans="1:11" x14ac:dyDescent="0.3">
      <c r="A164" s="48" t="s">
        <v>91</v>
      </c>
      <c r="B164" s="20"/>
      <c r="C164" s="13"/>
      <c r="D164" s="39"/>
      <c r="E164" s="34" t="s">
        <v>32</v>
      </c>
      <c r="F164" s="20"/>
      <c r="G164" s="13" t="str">
        <f>IF(ISBLANK(Table1[[#This Row],[EARNED]]),"",Table1[[#This Row],[EARNED]])</f>
        <v/>
      </c>
      <c r="H164" s="39"/>
      <c r="I164" s="34" t="s">
        <v>32</v>
      </c>
      <c r="J164" s="11"/>
      <c r="K164" s="20"/>
    </row>
    <row r="165" spans="1:11" x14ac:dyDescent="0.3">
      <c r="A165" s="62">
        <f>EDATE(A161,1)</f>
        <v>41275</v>
      </c>
      <c r="B165" s="20" t="s">
        <v>179</v>
      </c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 t="s">
        <v>198</v>
      </c>
    </row>
    <row r="166" spans="1:11" x14ac:dyDescent="0.3">
      <c r="A166" s="62"/>
      <c r="B166" s="20" t="s">
        <v>53</v>
      </c>
      <c r="C166" s="13"/>
      <c r="D166" s="39"/>
      <c r="E166" s="34"/>
      <c r="F166" s="20"/>
      <c r="G166" s="13" t="str">
        <f>IF(ISBLANK(Table1[[#This Row],[EARNED]]),"",Table1[[#This Row],[EARNED]])</f>
        <v/>
      </c>
      <c r="H166" s="39"/>
      <c r="I166" s="34"/>
      <c r="J166" s="11"/>
      <c r="K166" s="20" t="s">
        <v>199</v>
      </c>
    </row>
    <row r="167" spans="1:11" x14ac:dyDescent="0.3">
      <c r="A167" s="62"/>
      <c r="B167" s="20" t="s">
        <v>49</v>
      </c>
      <c r="C167" s="13"/>
      <c r="D167" s="39">
        <v>2</v>
      </c>
      <c r="E167" s="34"/>
      <c r="F167" s="20">
        <v>0.5</v>
      </c>
      <c r="G167" s="13" t="str">
        <f>IF(ISBLANK(Table1[[#This Row],[EARNED]]),"",Table1[[#This Row],[EARNED]])</f>
        <v/>
      </c>
      <c r="H167" s="39">
        <v>1</v>
      </c>
      <c r="I167" s="34"/>
      <c r="J167" s="11"/>
      <c r="K167" s="20" t="s">
        <v>200</v>
      </c>
    </row>
    <row r="168" spans="1:11" x14ac:dyDescent="0.3">
      <c r="A168" s="62"/>
      <c r="B168" s="20" t="s">
        <v>195</v>
      </c>
      <c r="C168" s="13"/>
      <c r="D168" s="39">
        <v>0.93700000000000006</v>
      </c>
      <c r="E168" s="34"/>
      <c r="F168" s="20"/>
      <c r="G168" s="13" t="str">
        <f>IF(ISBLANK(Table1[[#This Row],[EARNED]]),"",Table1[[#This Row],[EARNED]])</f>
        <v/>
      </c>
      <c r="H168" s="39"/>
      <c r="I168" s="34"/>
      <c r="J168" s="11"/>
      <c r="K168" s="20"/>
    </row>
    <row r="169" spans="1:11" x14ac:dyDescent="0.3">
      <c r="A169" s="62">
        <f>EDATE(A165,1)</f>
        <v>41306</v>
      </c>
      <c r="B169" s="20" t="s">
        <v>50</v>
      </c>
      <c r="C169" s="13">
        <v>1.25</v>
      </c>
      <c r="D169" s="39">
        <v>0.5</v>
      </c>
      <c r="E169" s="34"/>
      <c r="F169" s="20">
        <v>0.187</v>
      </c>
      <c r="G169" s="13">
        <f>IF(ISBLANK(Table1[[#This Row],[EARNED]]),"",Table1[[#This Row],[EARNED]])</f>
        <v>1.25</v>
      </c>
      <c r="H169" s="39">
        <v>1.5</v>
      </c>
      <c r="I169" s="34"/>
      <c r="J169" s="11"/>
      <c r="K169" s="20" t="s">
        <v>201</v>
      </c>
    </row>
    <row r="170" spans="1:11" x14ac:dyDescent="0.3">
      <c r="A170" s="62"/>
      <c r="B170" s="20" t="s">
        <v>196</v>
      </c>
      <c r="C170" s="13"/>
      <c r="D170" s="39">
        <v>1.256</v>
      </c>
      <c r="E170" s="34"/>
      <c r="F170" s="20">
        <v>6.0000000000000001E-3</v>
      </c>
      <c r="G170" s="13" t="str">
        <f>IF(ISBLANK(Table1[[#This Row],[EARNED]]),"",Table1[[#This Row],[EARNED]])</f>
        <v/>
      </c>
      <c r="H170" s="39"/>
      <c r="I170" s="34"/>
      <c r="J170" s="11"/>
      <c r="K170" s="20"/>
    </row>
    <row r="171" spans="1:11" x14ac:dyDescent="0.3">
      <c r="A171" s="62">
        <f>EDATE(A169,1)</f>
        <v>41334</v>
      </c>
      <c r="B171" s="20" t="s">
        <v>45</v>
      </c>
      <c r="C171" s="13">
        <v>1.25</v>
      </c>
      <c r="D171" s="39"/>
      <c r="E171" s="34"/>
      <c r="F171" s="20"/>
      <c r="G171" s="13">
        <f>IF(ISBLANK(Table1[[#This Row],[EARNED]]),"",Table1[[#This Row],[EARNED]])</f>
        <v>1.25</v>
      </c>
      <c r="H171" s="39">
        <v>1</v>
      </c>
      <c r="I171" s="34"/>
      <c r="J171" s="11"/>
      <c r="K171" s="49">
        <v>41458</v>
      </c>
    </row>
    <row r="172" spans="1:11" x14ac:dyDescent="0.3">
      <c r="A172" s="62"/>
      <c r="B172" s="20" t="s">
        <v>197</v>
      </c>
      <c r="C172" s="13"/>
      <c r="D172" s="39">
        <v>0.46700000000000003</v>
      </c>
      <c r="E172" s="34"/>
      <c r="F172" s="20"/>
      <c r="G172" s="13" t="str">
        <f>IF(ISBLANK(Table1[[#This Row],[EARNED]]),"",Table1[[#This Row],[EARNED]])</f>
        <v/>
      </c>
      <c r="H172" s="39"/>
      <c r="I172" s="34"/>
      <c r="J172" s="11"/>
      <c r="K172" s="20"/>
    </row>
    <row r="173" spans="1:11" x14ac:dyDescent="0.3">
      <c r="A173" s="62">
        <f>EDATE(A171,1)</f>
        <v>41365</v>
      </c>
      <c r="B173" s="20" t="s">
        <v>50</v>
      </c>
      <c r="C173" s="13">
        <v>1.25</v>
      </c>
      <c r="D173" s="39">
        <v>0.5</v>
      </c>
      <c r="E173" s="34"/>
      <c r="F173" s="20"/>
      <c r="G173" s="13">
        <f>IF(ISBLANK(Table1[[#This Row],[EARNED]]),"",Table1[[#This Row],[EARNED]])</f>
        <v>1.25</v>
      </c>
      <c r="H173" s="39">
        <v>1.5</v>
      </c>
      <c r="I173" s="34"/>
      <c r="J173" s="11"/>
      <c r="K173" s="20" t="s">
        <v>202</v>
      </c>
    </row>
    <row r="174" spans="1:11" x14ac:dyDescent="0.3">
      <c r="A174" s="62">
        <f t="shared" si="1"/>
        <v>41395</v>
      </c>
      <c r="B174" s="20"/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20"/>
    </row>
    <row r="175" spans="1:11" x14ac:dyDescent="0.3">
      <c r="A175" s="62">
        <f t="shared" si="1"/>
        <v>41426</v>
      </c>
      <c r="B175" s="20" t="s">
        <v>45</v>
      </c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>
        <v>1</v>
      </c>
      <c r="I175" s="34"/>
      <c r="J175" s="11"/>
      <c r="K175" s="20" t="s">
        <v>203</v>
      </c>
    </row>
    <row r="176" spans="1:11" x14ac:dyDescent="0.3">
      <c r="A176" s="62"/>
      <c r="B176" s="20" t="s">
        <v>50</v>
      </c>
      <c r="C176" s="13"/>
      <c r="D176" s="39">
        <v>0.5</v>
      </c>
      <c r="E176" s="34"/>
      <c r="F176" s="20"/>
      <c r="G176" s="13" t="str">
        <f>IF(ISBLANK(Table1[[#This Row],[EARNED]]),"",Table1[[#This Row],[EARNED]])</f>
        <v/>
      </c>
      <c r="H176" s="39">
        <v>1.5</v>
      </c>
      <c r="I176" s="34"/>
      <c r="J176" s="11"/>
      <c r="K176" s="20" t="s">
        <v>204</v>
      </c>
    </row>
    <row r="177" spans="1:11" x14ac:dyDescent="0.3">
      <c r="A177" s="62"/>
      <c r="B177" s="20" t="s">
        <v>50</v>
      </c>
      <c r="C177" s="13"/>
      <c r="D177" s="39">
        <v>2</v>
      </c>
      <c r="E177" s="34"/>
      <c r="F177" s="20"/>
      <c r="G177" s="13" t="str">
        <f>IF(ISBLANK(Table1[[#This Row],[EARNED]]),"",Table1[[#This Row],[EARNED]])</f>
        <v/>
      </c>
      <c r="H177" s="39"/>
      <c r="I177" s="34"/>
      <c r="J177" s="11"/>
      <c r="K177" s="20" t="s">
        <v>205</v>
      </c>
    </row>
    <row r="178" spans="1:11" x14ac:dyDescent="0.3">
      <c r="A178" s="62"/>
      <c r="B178" s="20" t="s">
        <v>206</v>
      </c>
      <c r="C178" s="13"/>
      <c r="D178" s="39">
        <v>0.379</v>
      </c>
      <c r="E178" s="34"/>
      <c r="F178" s="20"/>
      <c r="G178" s="13" t="str">
        <f>IF(ISBLANK(Table1[[#This Row],[EARNED]]),"",Table1[[#This Row],[EARNED]])</f>
        <v/>
      </c>
      <c r="H178" s="39"/>
      <c r="I178" s="34"/>
      <c r="J178" s="11"/>
      <c r="K178" s="20"/>
    </row>
    <row r="179" spans="1:11" x14ac:dyDescent="0.3">
      <c r="A179" s="62">
        <f>EDATE(A175,1)</f>
        <v>41456</v>
      </c>
      <c r="B179" s="20" t="s">
        <v>50</v>
      </c>
      <c r="C179" s="13">
        <v>1.25</v>
      </c>
      <c r="D179" s="39">
        <v>1</v>
      </c>
      <c r="E179" s="34"/>
      <c r="F179" s="20"/>
      <c r="G179" s="13">
        <f>IF(ISBLANK(Table1[[#This Row],[EARNED]]),"",Table1[[#This Row],[EARNED]])</f>
        <v>1.25</v>
      </c>
      <c r="H179" s="39">
        <v>1</v>
      </c>
      <c r="I179" s="34"/>
      <c r="J179" s="11"/>
      <c r="K179" s="20" t="s">
        <v>215</v>
      </c>
    </row>
    <row r="180" spans="1:11" x14ac:dyDescent="0.3">
      <c r="A180" s="62"/>
      <c r="B180" s="20" t="s">
        <v>207</v>
      </c>
      <c r="C180" s="13"/>
      <c r="D180" s="39"/>
      <c r="E180" s="34"/>
      <c r="F180" s="20"/>
      <c r="G180" s="13" t="str">
        <f>IF(ISBLANK(Table1[[#This Row],[EARNED]]),"",Table1[[#This Row],[EARNED]])</f>
        <v/>
      </c>
      <c r="H180" s="39"/>
      <c r="I180" s="34"/>
      <c r="J180" s="11">
        <v>4</v>
      </c>
      <c r="K180" s="20" t="s">
        <v>216</v>
      </c>
    </row>
    <row r="181" spans="1:11" x14ac:dyDescent="0.3">
      <c r="A181" s="62"/>
      <c r="B181" s="20" t="s">
        <v>208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/>
      <c r="I181" s="34"/>
      <c r="J181" s="11">
        <v>11</v>
      </c>
      <c r="K181" s="20" t="s">
        <v>217</v>
      </c>
    </row>
    <row r="182" spans="1:11" x14ac:dyDescent="0.3">
      <c r="A182" s="62"/>
      <c r="B182" s="20" t="s">
        <v>209</v>
      </c>
      <c r="C182" s="13"/>
      <c r="D182" s="39">
        <v>0.56699999999999995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20" t="s">
        <v>218</v>
      </c>
    </row>
    <row r="183" spans="1:11" x14ac:dyDescent="0.3">
      <c r="A183" s="62">
        <f>EDATE(A179,1)</f>
        <v>41487</v>
      </c>
      <c r="B183" s="20" t="s">
        <v>45</v>
      </c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>
        <v>1</v>
      </c>
      <c r="I183" s="34"/>
      <c r="J183" s="11"/>
      <c r="K183" s="49">
        <v>41433</v>
      </c>
    </row>
    <row r="184" spans="1:11" x14ac:dyDescent="0.3">
      <c r="A184" s="62"/>
      <c r="B184" s="20" t="s">
        <v>47</v>
      </c>
      <c r="C184" s="13"/>
      <c r="D184" s="39"/>
      <c r="E184" s="34"/>
      <c r="F184" s="20"/>
      <c r="G184" s="13" t="str">
        <f>IF(ISBLANK(Table1[[#This Row],[EARNED]]),"",Table1[[#This Row],[EARNED]])</f>
        <v/>
      </c>
      <c r="H184" s="39"/>
      <c r="I184" s="34"/>
      <c r="J184" s="11">
        <v>2</v>
      </c>
      <c r="K184" s="20" t="s">
        <v>219</v>
      </c>
    </row>
    <row r="185" spans="1:11" x14ac:dyDescent="0.3">
      <c r="A185" s="62"/>
      <c r="B185" s="20" t="s">
        <v>47</v>
      </c>
      <c r="C185" s="13"/>
      <c r="D185" s="39"/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>
        <v>2</v>
      </c>
      <c r="K185" s="20" t="s">
        <v>220</v>
      </c>
    </row>
    <row r="186" spans="1:11" x14ac:dyDescent="0.3">
      <c r="A186" s="62"/>
      <c r="B186" s="20" t="s">
        <v>210</v>
      </c>
      <c r="C186" s="13"/>
      <c r="D186" s="39">
        <v>1.196</v>
      </c>
      <c r="E186" s="34"/>
      <c r="F186" s="20"/>
      <c r="G186" s="13" t="str">
        <f>IF(ISBLANK(Table1[[#This Row],[EARNED]]),"",Table1[[#This Row],[EARNED]])</f>
        <v/>
      </c>
      <c r="H186" s="39"/>
      <c r="I186" s="34"/>
      <c r="J186" s="11"/>
      <c r="K186" s="20"/>
    </row>
    <row r="187" spans="1:11" x14ac:dyDescent="0.3">
      <c r="A187" s="62">
        <f>EDATE(A183,1)</f>
        <v>41518</v>
      </c>
      <c r="B187" s="20" t="s">
        <v>45</v>
      </c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>
        <v>1</v>
      </c>
      <c r="I187" s="34"/>
      <c r="J187" s="11"/>
      <c r="K187" s="49">
        <v>41617</v>
      </c>
    </row>
    <row r="188" spans="1:11" x14ac:dyDescent="0.3">
      <c r="A188" s="62"/>
      <c r="B188" s="20" t="s">
        <v>50</v>
      </c>
      <c r="C188" s="13"/>
      <c r="D188" s="39">
        <v>1.5</v>
      </c>
      <c r="E188" s="34"/>
      <c r="F188" s="20"/>
      <c r="G188" s="13" t="str">
        <f>IF(ISBLANK(Table1[[#This Row],[EARNED]]),"",Table1[[#This Row],[EARNED]])</f>
        <v/>
      </c>
      <c r="H188" s="39">
        <v>0.5</v>
      </c>
      <c r="I188" s="34"/>
      <c r="J188" s="11"/>
      <c r="K188" s="20" t="s">
        <v>221</v>
      </c>
    </row>
    <row r="189" spans="1:11" x14ac:dyDescent="0.3">
      <c r="A189" s="62"/>
      <c r="B189" s="20" t="s">
        <v>211</v>
      </c>
      <c r="C189" s="13"/>
      <c r="D189" s="39">
        <v>2.5150000000000001</v>
      </c>
      <c r="E189" s="34"/>
      <c r="F189" s="20"/>
      <c r="G189" s="13" t="str">
        <f>IF(ISBLANK(Table1[[#This Row],[EARNED]]),"",Table1[[#This Row],[EARNED]])</f>
        <v/>
      </c>
      <c r="H189" s="39"/>
      <c r="I189" s="34"/>
      <c r="J189" s="11"/>
      <c r="K189" s="20"/>
    </row>
    <row r="190" spans="1:11" x14ac:dyDescent="0.3">
      <c r="A190" s="62">
        <f>EDATE(A187,1)</f>
        <v>41548</v>
      </c>
      <c r="B190" s="20" t="s">
        <v>47</v>
      </c>
      <c r="C190" s="13">
        <v>1.25</v>
      </c>
      <c r="D190" s="39">
        <v>0.5</v>
      </c>
      <c r="E190" s="34"/>
      <c r="F190" s="20"/>
      <c r="G190" s="13">
        <f>IF(ISBLANK(Table1[[#This Row],[EARNED]]),"",Table1[[#This Row],[EARNED]])</f>
        <v>1.25</v>
      </c>
      <c r="H190" s="39">
        <v>1.5</v>
      </c>
      <c r="I190" s="34"/>
      <c r="J190" s="11"/>
      <c r="K190" s="20" t="s">
        <v>222</v>
      </c>
    </row>
    <row r="191" spans="1:11" x14ac:dyDescent="0.3">
      <c r="A191" s="62"/>
      <c r="B191" s="20" t="s">
        <v>212</v>
      </c>
      <c r="C191" s="13"/>
      <c r="D191" s="39">
        <v>2.415</v>
      </c>
      <c r="E191" s="34"/>
      <c r="F191" s="20"/>
      <c r="G191" s="13" t="str">
        <f>IF(ISBLANK(Table1[[#This Row],[EARNED]]),"",Table1[[#This Row],[EARNED]])</f>
        <v/>
      </c>
      <c r="H191" s="39"/>
      <c r="I191" s="34"/>
      <c r="J191" s="11"/>
      <c r="K191" s="20"/>
    </row>
    <row r="192" spans="1:11" x14ac:dyDescent="0.3">
      <c r="A192" s="62">
        <f>EDATE(A190,1)</f>
        <v>41579</v>
      </c>
      <c r="B192" s="20" t="s">
        <v>213</v>
      </c>
      <c r="C192" s="13">
        <v>1.25</v>
      </c>
      <c r="D192" s="39">
        <v>2.4620000000000002</v>
      </c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3">
      <c r="A193" s="62">
        <f t="shared" si="1"/>
        <v>41609</v>
      </c>
      <c r="B193" s="20" t="s">
        <v>47</v>
      </c>
      <c r="C193" s="13">
        <v>1.25</v>
      </c>
      <c r="D193" s="39"/>
      <c r="E193" s="34"/>
      <c r="F193" s="20"/>
      <c r="G193" s="13">
        <f>IF(ISBLANK(Table1[[#This Row],[EARNED]]),"",Table1[[#This Row],[EARNED]])</f>
        <v>1.25</v>
      </c>
      <c r="H193" s="39">
        <v>2</v>
      </c>
      <c r="I193" s="34"/>
      <c r="J193" s="11"/>
      <c r="K193" s="20" t="s">
        <v>223</v>
      </c>
    </row>
    <row r="194" spans="1:11" x14ac:dyDescent="0.3">
      <c r="A194" s="62"/>
      <c r="B194" s="20" t="s">
        <v>214</v>
      </c>
      <c r="C194" s="13"/>
      <c r="D194" s="39">
        <v>1.8169999999999999</v>
      </c>
      <c r="E194" s="34"/>
      <c r="F194" s="20"/>
      <c r="G194" s="13" t="str">
        <f>IF(ISBLANK(Table1[[#This Row],[EARNED]]),"",Table1[[#This Row],[EARNED]])</f>
        <v/>
      </c>
      <c r="H194" s="39"/>
      <c r="I194" s="34"/>
      <c r="J194" s="11"/>
      <c r="K194" s="20"/>
    </row>
    <row r="195" spans="1:11" x14ac:dyDescent="0.3">
      <c r="A195" s="48" t="s">
        <v>90</v>
      </c>
      <c r="B195" s="20"/>
      <c r="C195" s="13"/>
      <c r="D195" s="39"/>
      <c r="E195" s="34" t="s">
        <v>32</v>
      </c>
      <c r="F195" s="20"/>
      <c r="G195" s="13" t="str">
        <f>IF(ISBLANK(Table1[[#This Row],[EARNED]]),"",Table1[[#This Row],[EARNED]])</f>
        <v/>
      </c>
      <c r="H195" s="39"/>
      <c r="I195" s="34" t="s">
        <v>32</v>
      </c>
      <c r="J195" s="11"/>
      <c r="K195" s="20"/>
    </row>
    <row r="196" spans="1:11" x14ac:dyDescent="0.3">
      <c r="A196" s="62">
        <f>EDATE(A193,1)</f>
        <v>41640</v>
      </c>
      <c r="B196" s="20" t="s">
        <v>47</v>
      </c>
      <c r="C196" s="13">
        <v>1.25</v>
      </c>
      <c r="D196" s="39">
        <v>0.5</v>
      </c>
      <c r="E196" s="34"/>
      <c r="F196" s="20"/>
      <c r="G196" s="13">
        <f>IF(ISBLANK(Table1[[#This Row],[EARNED]]),"",Table1[[#This Row],[EARNED]])</f>
        <v>1.25</v>
      </c>
      <c r="H196" s="39">
        <v>1.5</v>
      </c>
      <c r="I196" s="34"/>
      <c r="J196" s="11"/>
      <c r="K196" s="20" t="s">
        <v>224</v>
      </c>
    </row>
    <row r="197" spans="1:11" x14ac:dyDescent="0.3">
      <c r="A197" s="62"/>
      <c r="B197" s="20" t="s">
        <v>50</v>
      </c>
      <c r="C197" s="13"/>
      <c r="D197" s="39">
        <v>2</v>
      </c>
      <c r="E197" s="34"/>
      <c r="F197" s="20"/>
      <c r="G197" s="13" t="str">
        <f>IF(ISBLANK(Table1[[#This Row],[EARNED]]),"",Table1[[#This Row],[EARNED]])</f>
        <v/>
      </c>
      <c r="H197" s="39"/>
      <c r="I197" s="34"/>
      <c r="J197" s="11"/>
      <c r="K197" s="20" t="s">
        <v>225</v>
      </c>
    </row>
    <row r="198" spans="1:11" x14ac:dyDescent="0.3">
      <c r="A198" s="62"/>
      <c r="B198" s="20" t="s">
        <v>226</v>
      </c>
      <c r="C198" s="13"/>
      <c r="D198" s="39">
        <v>2.4079999999999999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/>
    </row>
    <row r="199" spans="1:11" x14ac:dyDescent="0.3">
      <c r="A199" s="62">
        <f>EDATE(A196,1)</f>
        <v>41671</v>
      </c>
      <c r="B199" s="20" t="s">
        <v>46</v>
      </c>
      <c r="C199" s="13">
        <v>1.25</v>
      </c>
      <c r="D199" s="39">
        <v>1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 t="s">
        <v>230</v>
      </c>
    </row>
    <row r="200" spans="1:11" x14ac:dyDescent="0.3">
      <c r="A200" s="62"/>
      <c r="B200" s="20" t="s">
        <v>140</v>
      </c>
      <c r="C200" s="13"/>
      <c r="D200" s="39"/>
      <c r="E200" s="34"/>
      <c r="F200" s="20"/>
      <c r="G200" s="13" t="str">
        <f>IF(ISBLANK(Table1[[#This Row],[EARNED]]),"",Table1[[#This Row],[EARNED]])</f>
        <v/>
      </c>
      <c r="H200" s="39"/>
      <c r="I200" s="34"/>
      <c r="J200" s="11"/>
      <c r="K200" s="20" t="s">
        <v>229</v>
      </c>
    </row>
    <row r="201" spans="1:11" x14ac:dyDescent="0.3">
      <c r="A201" s="62">
        <f>EDATE(A199,1)</f>
        <v>41699</v>
      </c>
      <c r="B201" s="20"/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3">
      <c r="A202" s="62">
        <f t="shared" si="1"/>
        <v>41730</v>
      </c>
      <c r="B202" s="20" t="s">
        <v>49</v>
      </c>
      <c r="C202" s="13">
        <v>1.25</v>
      </c>
      <c r="D202" s="39">
        <v>0.5</v>
      </c>
      <c r="E202" s="34"/>
      <c r="F202" s="20"/>
      <c r="G202" s="13">
        <f>IF(ISBLANK(Table1[[#This Row],[EARNED]]),"",Table1[[#This Row],[EARNED]])</f>
        <v>1.25</v>
      </c>
      <c r="H202" s="39">
        <v>2.5</v>
      </c>
      <c r="I202" s="34"/>
      <c r="J202" s="11"/>
      <c r="K202" s="20" t="s">
        <v>231</v>
      </c>
    </row>
    <row r="203" spans="1:11" x14ac:dyDescent="0.3">
      <c r="A203" s="62"/>
      <c r="B203" s="20" t="s">
        <v>50</v>
      </c>
      <c r="C203" s="13"/>
      <c r="D203" s="39">
        <v>2</v>
      </c>
      <c r="E203" s="34"/>
      <c r="F203" s="20"/>
      <c r="G203" s="13" t="str">
        <f>IF(ISBLANK(Table1[[#This Row],[EARNED]]),"",Table1[[#This Row],[EARNED]])</f>
        <v/>
      </c>
      <c r="H203" s="39"/>
      <c r="I203" s="34"/>
      <c r="J203" s="11"/>
      <c r="K203" s="20" t="s">
        <v>232</v>
      </c>
    </row>
    <row r="204" spans="1:11" x14ac:dyDescent="0.3">
      <c r="A204" s="62"/>
      <c r="B204" s="20" t="s">
        <v>227</v>
      </c>
      <c r="C204" s="13"/>
      <c r="D204" s="39">
        <v>1.46</v>
      </c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3">
      <c r="A205" s="62">
        <f>EDATE(A202,1)</f>
        <v>41760</v>
      </c>
      <c r="B205" s="20" t="s">
        <v>45</v>
      </c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>
        <v>1</v>
      </c>
      <c r="I205" s="34"/>
      <c r="J205" s="11"/>
      <c r="K205" s="20" t="s">
        <v>233</v>
      </c>
    </row>
    <row r="206" spans="1:11" x14ac:dyDescent="0.3">
      <c r="A206" s="62"/>
      <c r="B206" s="20" t="s">
        <v>53</v>
      </c>
      <c r="C206" s="13"/>
      <c r="D206" s="39"/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20" t="s">
        <v>234</v>
      </c>
    </row>
    <row r="207" spans="1:11" x14ac:dyDescent="0.3">
      <c r="A207" s="62"/>
      <c r="B207" s="20" t="s">
        <v>49</v>
      </c>
      <c r="C207" s="13"/>
      <c r="D207" s="39">
        <v>2.5</v>
      </c>
      <c r="E207" s="34"/>
      <c r="F207" s="20"/>
      <c r="G207" s="13" t="str">
        <f>IF(ISBLANK(Table1[[#This Row],[EARNED]]),"",Table1[[#This Row],[EARNED]])</f>
        <v/>
      </c>
      <c r="H207" s="39">
        <v>0.5</v>
      </c>
      <c r="I207" s="34"/>
      <c r="J207" s="11">
        <v>0.25</v>
      </c>
      <c r="K207" s="20" t="s">
        <v>235</v>
      </c>
    </row>
    <row r="208" spans="1:11" x14ac:dyDescent="0.3">
      <c r="A208" s="62"/>
      <c r="B208" s="20" t="s">
        <v>53</v>
      </c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/>
      <c r="I208" s="34"/>
      <c r="J208" s="11"/>
      <c r="K208" s="20" t="s">
        <v>236</v>
      </c>
    </row>
    <row r="209" spans="1:11" x14ac:dyDescent="0.3">
      <c r="A209" s="62"/>
      <c r="B209" s="20" t="s">
        <v>228</v>
      </c>
      <c r="C209" s="13"/>
      <c r="D209" s="39">
        <v>3.4329999999999998</v>
      </c>
      <c r="E209" s="34"/>
      <c r="F209" s="20"/>
      <c r="G209" s="13" t="str">
        <f>IF(ISBLANK(Table1[[#This Row],[EARNED]]),"",Table1[[#This Row],[EARNED]])</f>
        <v/>
      </c>
      <c r="H209" s="39"/>
      <c r="I209" s="34"/>
      <c r="J209" s="11"/>
      <c r="K209" s="20"/>
    </row>
    <row r="210" spans="1:11" x14ac:dyDescent="0.3">
      <c r="A210" s="62">
        <f>EDATE(A205,1)</f>
        <v>41791</v>
      </c>
      <c r="B210" s="20" t="s">
        <v>45</v>
      </c>
      <c r="C210" s="13">
        <v>1.25</v>
      </c>
      <c r="D210" s="39"/>
      <c r="E210" s="34"/>
      <c r="F210" s="20"/>
      <c r="G210" s="13">
        <f>IF(ISBLANK(Table1[[#This Row],[EARNED]]),"",Table1[[#This Row],[EARNED]])</f>
        <v>1.25</v>
      </c>
      <c r="H210" s="39">
        <v>1</v>
      </c>
      <c r="I210" s="34"/>
      <c r="J210" s="11"/>
      <c r="K210" s="20" t="s">
        <v>237</v>
      </c>
    </row>
    <row r="211" spans="1:11" x14ac:dyDescent="0.3">
      <c r="A211" s="62"/>
      <c r="B211" s="20" t="s">
        <v>170</v>
      </c>
      <c r="C211" s="13"/>
      <c r="D211" s="39"/>
      <c r="E211" s="34"/>
      <c r="F211" s="20"/>
      <c r="G211" s="13" t="str">
        <f>IF(ISBLANK(Table1[[#This Row],[EARNED]]),"",Table1[[#This Row],[EARNED]])</f>
        <v/>
      </c>
      <c r="H211" s="39"/>
      <c r="I211" s="34"/>
      <c r="J211" s="11">
        <v>3</v>
      </c>
      <c r="K211" s="20" t="s">
        <v>238</v>
      </c>
    </row>
    <row r="212" spans="1:11" x14ac:dyDescent="0.3">
      <c r="A212" s="62"/>
      <c r="B212" s="20" t="s">
        <v>47</v>
      </c>
      <c r="C212" s="13"/>
      <c r="D212" s="39"/>
      <c r="E212" s="34"/>
      <c r="F212" s="20"/>
      <c r="G212" s="13" t="str">
        <f>IF(ISBLANK(Table1[[#This Row],[EARNED]]),"",Table1[[#This Row],[EARNED]])</f>
        <v/>
      </c>
      <c r="H212" s="39"/>
      <c r="I212" s="34"/>
      <c r="J212" s="11">
        <v>2</v>
      </c>
      <c r="K212" s="20" t="s">
        <v>239</v>
      </c>
    </row>
    <row r="213" spans="1:11" x14ac:dyDescent="0.3">
      <c r="A213" s="62">
        <f>EDATE(A210,1)</f>
        <v>41821</v>
      </c>
      <c r="B213" s="20" t="s">
        <v>47</v>
      </c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>
        <v>2</v>
      </c>
      <c r="K213" s="20" t="s">
        <v>240</v>
      </c>
    </row>
    <row r="214" spans="1:11" x14ac:dyDescent="0.3">
      <c r="A214" s="62"/>
      <c r="B214" s="20" t="s">
        <v>47</v>
      </c>
      <c r="C214" s="13"/>
      <c r="D214" s="39"/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>
        <v>2</v>
      </c>
      <c r="K214" s="20" t="s">
        <v>241</v>
      </c>
    </row>
    <row r="215" spans="1:11" x14ac:dyDescent="0.3">
      <c r="A215" s="62">
        <f>EDATE(A213,1)</f>
        <v>41852</v>
      </c>
      <c r="B215" s="20" t="s">
        <v>47</v>
      </c>
      <c r="C215" s="13"/>
      <c r="D215" s="39"/>
      <c r="E215" s="34"/>
      <c r="F215" s="20"/>
      <c r="G215" s="13" t="str">
        <f>IF(ISBLANK(Table1[[#This Row],[EARNED]]),"",Table1[[#This Row],[EARNED]])</f>
        <v/>
      </c>
      <c r="H215" s="39"/>
      <c r="I215" s="34"/>
      <c r="J215" s="11">
        <v>2</v>
      </c>
      <c r="K215" s="20" t="s">
        <v>242</v>
      </c>
    </row>
    <row r="216" spans="1:11" x14ac:dyDescent="0.3">
      <c r="A216" s="40"/>
      <c r="B216" s="20" t="s">
        <v>170</v>
      </c>
      <c r="C216" s="13">
        <v>1.25</v>
      </c>
      <c r="D216" s="39"/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>
        <v>3</v>
      </c>
      <c r="K216" s="20" t="s">
        <v>243</v>
      </c>
    </row>
    <row r="217" spans="1:11" x14ac:dyDescent="0.3">
      <c r="A217" s="62"/>
      <c r="B217" s="20" t="s">
        <v>170</v>
      </c>
      <c r="C217" s="13"/>
      <c r="D217" s="39"/>
      <c r="E217" s="34"/>
      <c r="F217" s="20"/>
      <c r="G217" s="13" t="str">
        <f>IF(ISBLANK(Table1[[#This Row],[EARNED]]),"",Table1[[#This Row],[EARNED]])</f>
        <v/>
      </c>
      <c r="H217" s="39"/>
      <c r="I217" s="34"/>
      <c r="J217" s="11">
        <v>2</v>
      </c>
      <c r="K217" s="20" t="s">
        <v>244</v>
      </c>
    </row>
    <row r="218" spans="1:11" x14ac:dyDescent="0.3">
      <c r="A218" s="62"/>
      <c r="B218" s="20" t="s">
        <v>47</v>
      </c>
      <c r="C218" s="13"/>
      <c r="D218" s="39"/>
      <c r="E218" s="34"/>
      <c r="F218" s="20"/>
      <c r="G218" s="13" t="str">
        <f>IF(ISBLANK(Table1[[#This Row],[EARNED]]),"",Table1[[#This Row],[EARNED]])</f>
        <v/>
      </c>
      <c r="H218" s="39"/>
      <c r="I218" s="34"/>
      <c r="J218" s="11"/>
      <c r="K218" s="20" t="s">
        <v>245</v>
      </c>
    </row>
    <row r="219" spans="1:11" x14ac:dyDescent="0.3">
      <c r="A219" s="62">
        <f>EDATE(A215,1)</f>
        <v>41883</v>
      </c>
      <c r="B219" s="20" t="s">
        <v>246</v>
      </c>
      <c r="C219" s="13">
        <v>1.25</v>
      </c>
      <c r="D219" s="39">
        <v>9.0169999999999995</v>
      </c>
      <c r="E219" s="34"/>
      <c r="F219" s="20"/>
      <c r="G219" s="13">
        <f>IF(ISBLANK(Table1[[#This Row],[EARNED]]),"",Table1[[#This Row],[EARNED]])</f>
        <v>1.25</v>
      </c>
      <c r="H219" s="39"/>
      <c r="I219" s="34"/>
      <c r="J219" s="11"/>
      <c r="K219" s="20"/>
    </row>
    <row r="220" spans="1:11" x14ac:dyDescent="0.3">
      <c r="A220" s="62">
        <f t="shared" si="1"/>
        <v>41913</v>
      </c>
      <c r="B220" s="20" t="s">
        <v>247</v>
      </c>
      <c r="C220" s="13">
        <v>1.25</v>
      </c>
      <c r="D220" s="39">
        <v>10.273</v>
      </c>
      <c r="E220" s="34"/>
      <c r="F220" s="20"/>
      <c r="G220" s="13">
        <f>IF(ISBLANK(Table1[[#This Row],[EARNED]]),"",Table1[[#This Row],[EARNED]])</f>
        <v>1.25</v>
      </c>
      <c r="H220" s="39"/>
      <c r="I220" s="34"/>
      <c r="J220" s="11"/>
      <c r="K220" s="20"/>
    </row>
    <row r="221" spans="1:11" x14ac:dyDescent="0.3">
      <c r="A221" s="62">
        <f t="shared" si="1"/>
        <v>41944</v>
      </c>
      <c r="B221" s="20" t="s">
        <v>45</v>
      </c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49">
        <v>41709</v>
      </c>
    </row>
    <row r="222" spans="1:11" x14ac:dyDescent="0.3">
      <c r="A222" s="62"/>
      <c r="B222" s="20" t="s">
        <v>248</v>
      </c>
      <c r="C222" s="13"/>
      <c r="D222" s="39">
        <v>8.0060000000000002</v>
      </c>
      <c r="E222" s="34"/>
      <c r="F222" s="20"/>
      <c r="G222" s="13" t="str">
        <f>IF(ISBLANK(Table1[[#This Row],[EARNED]]),"",Table1[[#This Row],[EARNED]])</f>
        <v/>
      </c>
      <c r="H222" s="39"/>
      <c r="I222" s="34"/>
      <c r="J222" s="11"/>
      <c r="K222" s="20"/>
    </row>
    <row r="223" spans="1:11" x14ac:dyDescent="0.3">
      <c r="A223" s="62">
        <f>EDATE(A221,1)</f>
        <v>41974</v>
      </c>
      <c r="B223" s="20" t="s">
        <v>47</v>
      </c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>
        <v>2</v>
      </c>
      <c r="I223" s="34"/>
      <c r="J223" s="11"/>
      <c r="K223" s="20"/>
    </row>
    <row r="224" spans="1:11" x14ac:dyDescent="0.3">
      <c r="A224" s="62"/>
      <c r="B224" s="20" t="s">
        <v>249</v>
      </c>
      <c r="C224" s="13"/>
      <c r="D224" s="39">
        <v>4.5209999999999999</v>
      </c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20"/>
    </row>
    <row r="225" spans="1:11" x14ac:dyDescent="0.3">
      <c r="A225" s="48" t="s">
        <v>89</v>
      </c>
      <c r="B225" s="20"/>
      <c r="C225" s="13"/>
      <c r="D225" s="39"/>
      <c r="E225" s="34" t="s">
        <v>32</v>
      </c>
      <c r="F225" s="20"/>
      <c r="G225" s="13" t="str">
        <f>IF(ISBLANK(Table1[[#This Row],[EARNED]]),"",Table1[[#This Row],[EARNED]])</f>
        <v/>
      </c>
      <c r="H225" s="39"/>
      <c r="I225" s="34"/>
      <c r="J225" s="11"/>
      <c r="K225" s="20"/>
    </row>
    <row r="226" spans="1:11" x14ac:dyDescent="0.3">
      <c r="A226" s="62">
        <f>EDATE(A223,1)</f>
        <v>42005</v>
      </c>
      <c r="B226" s="20" t="s">
        <v>45</v>
      </c>
      <c r="C226" s="13">
        <v>1.25</v>
      </c>
      <c r="D226" s="39"/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 t="s">
        <v>260</v>
      </c>
    </row>
    <row r="227" spans="1:11" x14ac:dyDescent="0.3">
      <c r="A227" s="62"/>
      <c r="B227" s="20" t="s">
        <v>252</v>
      </c>
      <c r="C227" s="13"/>
      <c r="D227" s="63">
        <v>2.1829999999999998</v>
      </c>
      <c r="E227" s="34"/>
      <c r="F227" s="20"/>
      <c r="G227" s="13" t="str">
        <f>IF(ISBLANK(Table1[[#This Row],[EARNED]]),"",Table1[[#This Row],[EARNED]])</f>
        <v/>
      </c>
      <c r="H227" s="39"/>
      <c r="I227" s="34"/>
      <c r="J227" s="11"/>
      <c r="K227" s="20"/>
    </row>
    <row r="228" spans="1:11" x14ac:dyDescent="0.3">
      <c r="A228" s="62">
        <f>EDATE(A226,1)</f>
        <v>42036</v>
      </c>
      <c r="B228" s="20" t="s">
        <v>169</v>
      </c>
      <c r="C228" s="13">
        <v>1.25</v>
      </c>
      <c r="D228" s="39"/>
      <c r="E228" s="34"/>
      <c r="F228" s="20">
        <v>7.5</v>
      </c>
      <c r="G228" s="13">
        <f>IF(ISBLANK(Table1[[#This Row],[EARNED]]),"",Table1[[#This Row],[EARNED]])</f>
        <v>1.25</v>
      </c>
      <c r="H228" s="39">
        <v>2.5</v>
      </c>
      <c r="I228" s="34"/>
      <c r="J228" s="11">
        <v>0.25</v>
      </c>
      <c r="K228" s="20" t="s">
        <v>261</v>
      </c>
    </row>
    <row r="229" spans="1:11" x14ac:dyDescent="0.3">
      <c r="A229" s="62"/>
      <c r="B229" s="20" t="s">
        <v>253</v>
      </c>
      <c r="C229" s="13"/>
      <c r="D229" s="39">
        <v>0.94799999999999995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3">
      <c r="A230" s="62">
        <f>EDATE(A228,1)</f>
        <v>42064</v>
      </c>
      <c r="B230" s="20" t="s">
        <v>45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1</v>
      </c>
      <c r="I230" s="34"/>
      <c r="J230" s="11"/>
      <c r="K230" s="20" t="s">
        <v>262</v>
      </c>
    </row>
    <row r="231" spans="1:11" x14ac:dyDescent="0.3">
      <c r="A231" s="62"/>
      <c r="B231" s="20" t="s">
        <v>254</v>
      </c>
      <c r="C231" s="13"/>
      <c r="D231" s="39"/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 t="s">
        <v>263</v>
      </c>
    </row>
    <row r="232" spans="1:11" x14ac:dyDescent="0.3">
      <c r="A232" s="62"/>
      <c r="B232" s="20" t="s">
        <v>255</v>
      </c>
      <c r="C232" s="13"/>
      <c r="D232" s="39"/>
      <c r="E232" s="34"/>
      <c r="F232" s="20"/>
      <c r="G232" s="13" t="str">
        <f>IF(ISBLANK(Table1[[#This Row],[EARNED]]),"",Table1[[#This Row],[EARNED]])</f>
        <v/>
      </c>
      <c r="H232" s="39"/>
      <c r="I232" s="34"/>
      <c r="J232" s="11"/>
      <c r="K232" s="20" t="s">
        <v>264</v>
      </c>
    </row>
    <row r="233" spans="1:11" x14ac:dyDescent="0.3">
      <c r="A233" s="62"/>
      <c r="B233" s="20" t="s">
        <v>256</v>
      </c>
      <c r="C233" s="13"/>
      <c r="D233" s="39">
        <v>1.0580000000000001</v>
      </c>
      <c r="E233" s="34"/>
      <c r="F233" s="20"/>
      <c r="G233" s="13" t="str">
        <f>IF(ISBLANK(Table1[[#This Row],[EARNED]]),"",Table1[[#This Row],[EARNED]])</f>
        <v/>
      </c>
      <c r="H233" s="39"/>
      <c r="I233" s="34"/>
      <c r="J233" s="11"/>
      <c r="K233" s="20" t="s">
        <v>265</v>
      </c>
    </row>
    <row r="234" spans="1:11" x14ac:dyDescent="0.3">
      <c r="A234" s="62">
        <f>EDATE(A230,1)</f>
        <v>42095</v>
      </c>
      <c r="B234" s="20" t="s">
        <v>257</v>
      </c>
      <c r="C234" s="13">
        <v>1.25</v>
      </c>
      <c r="D234" s="39">
        <v>2.5059999999999998</v>
      </c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 t="s">
        <v>266</v>
      </c>
    </row>
    <row r="235" spans="1:11" x14ac:dyDescent="0.3">
      <c r="A235" s="62">
        <f t="shared" ref="A235:A294" si="2">EDATE(A234,1)</f>
        <v>42125</v>
      </c>
      <c r="B235" s="20" t="s">
        <v>258</v>
      </c>
      <c r="C235" s="13">
        <v>1.25</v>
      </c>
      <c r="D235" s="39">
        <v>3.552</v>
      </c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 t="s">
        <v>236</v>
      </c>
    </row>
    <row r="236" spans="1:11" x14ac:dyDescent="0.3">
      <c r="A236" s="62">
        <f t="shared" si="2"/>
        <v>42156</v>
      </c>
      <c r="B236" s="20" t="s">
        <v>47</v>
      </c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>
        <v>2</v>
      </c>
      <c r="I236" s="34"/>
      <c r="J236" s="11"/>
      <c r="K236" s="20" t="s">
        <v>267</v>
      </c>
    </row>
    <row r="237" spans="1:11" x14ac:dyDescent="0.3">
      <c r="A237" s="62"/>
      <c r="B237" s="20" t="s">
        <v>259</v>
      </c>
      <c r="C237" s="13"/>
      <c r="D237" s="39"/>
      <c r="E237" s="34"/>
      <c r="F237" s="20">
        <v>3</v>
      </c>
      <c r="G237" s="13" t="str">
        <f>IF(ISBLANK(Table1[[#This Row],[EARNED]]),"",Table1[[#This Row],[EARNED]])</f>
        <v/>
      </c>
      <c r="H237" s="39"/>
      <c r="I237" s="34"/>
      <c r="J237" s="11"/>
      <c r="K237" s="20" t="s">
        <v>268</v>
      </c>
    </row>
    <row r="238" spans="1:11" x14ac:dyDescent="0.3">
      <c r="A238" s="62"/>
      <c r="B238" s="20" t="s">
        <v>255</v>
      </c>
      <c r="C238" s="13"/>
      <c r="D238" s="39"/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>
        <v>6</v>
      </c>
      <c r="K238" s="20" t="s">
        <v>276</v>
      </c>
    </row>
    <row r="239" spans="1:11" x14ac:dyDescent="0.3">
      <c r="A239" s="62"/>
      <c r="B239" s="20" t="s">
        <v>269</v>
      </c>
      <c r="C239" s="13"/>
      <c r="D239" s="39">
        <v>1.246</v>
      </c>
      <c r="E239" s="34"/>
      <c r="F239" s="20"/>
      <c r="G239" s="13" t="str">
        <f>IF(ISBLANK(Table1[[#This Row],[EARNED]]),"",Table1[[#This Row],[EARNED]])</f>
        <v/>
      </c>
      <c r="H239" s="39"/>
      <c r="I239" s="34"/>
      <c r="J239" s="11">
        <v>3</v>
      </c>
      <c r="K239" s="20" t="s">
        <v>277</v>
      </c>
    </row>
    <row r="240" spans="1:11" x14ac:dyDescent="0.3">
      <c r="A240" s="62">
        <f>EDATE(A236,1)</f>
        <v>42186</v>
      </c>
      <c r="B240" s="20" t="s">
        <v>270</v>
      </c>
      <c r="C240" s="13">
        <v>1.25</v>
      </c>
      <c r="D240" s="39">
        <v>2.6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>
        <v>1</v>
      </c>
      <c r="K240" s="20" t="s">
        <v>278</v>
      </c>
    </row>
    <row r="241" spans="1:11" x14ac:dyDescent="0.3">
      <c r="A241" s="62">
        <f t="shared" si="2"/>
        <v>42217</v>
      </c>
      <c r="B241" s="20" t="s">
        <v>271</v>
      </c>
      <c r="C241" s="13">
        <v>1.25</v>
      </c>
      <c r="D241" s="39">
        <v>2.512</v>
      </c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/>
    </row>
    <row r="242" spans="1:11" x14ac:dyDescent="0.3">
      <c r="A242" s="62">
        <f t="shared" si="2"/>
        <v>42248</v>
      </c>
      <c r="B242" s="20" t="s">
        <v>272</v>
      </c>
      <c r="C242" s="13">
        <v>1.25</v>
      </c>
      <c r="D242" s="39">
        <v>1.177</v>
      </c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3">
      <c r="A243" s="62">
        <f t="shared" si="2"/>
        <v>42278</v>
      </c>
      <c r="B243" s="20" t="s">
        <v>47</v>
      </c>
      <c r="C243" s="13">
        <v>1.25</v>
      </c>
      <c r="D243" s="39"/>
      <c r="E243" s="34"/>
      <c r="F243" s="20"/>
      <c r="G243" s="13">
        <f>IF(ISBLANK(Table1[[#This Row],[EARNED]]),"",Table1[[#This Row],[EARNED]])</f>
        <v>1.25</v>
      </c>
      <c r="H243" s="39">
        <v>2</v>
      </c>
      <c r="I243" s="34"/>
      <c r="J243" s="11"/>
      <c r="K243" s="20" t="s">
        <v>279</v>
      </c>
    </row>
    <row r="244" spans="1:11" x14ac:dyDescent="0.3">
      <c r="A244" s="62"/>
      <c r="B244" s="20" t="s">
        <v>273</v>
      </c>
      <c r="C244" s="13"/>
      <c r="D244" s="39">
        <v>1.827</v>
      </c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3">
      <c r="A245" s="62">
        <f>EDATE(A243,1)</f>
        <v>42309</v>
      </c>
      <c r="B245" s="20" t="s">
        <v>274</v>
      </c>
      <c r="C245" s="13">
        <v>1.25</v>
      </c>
      <c r="D245" s="39">
        <v>1.5669999999999999</v>
      </c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3">
      <c r="A246" s="62">
        <f t="shared" si="2"/>
        <v>42339</v>
      </c>
      <c r="B246" s="20" t="s">
        <v>170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>
        <v>3</v>
      </c>
      <c r="I246" s="34"/>
      <c r="J246" s="11"/>
      <c r="K246" s="20" t="s">
        <v>280</v>
      </c>
    </row>
    <row r="247" spans="1:11" x14ac:dyDescent="0.3">
      <c r="A247" s="62"/>
      <c r="B247" s="20" t="s">
        <v>207</v>
      </c>
      <c r="C247" s="13"/>
      <c r="D247" s="39"/>
      <c r="E247" s="34"/>
      <c r="F247" s="20"/>
      <c r="G247" s="13" t="str">
        <f>IF(ISBLANK(Table1[[#This Row],[EARNED]]),"",Table1[[#This Row],[EARNED]])</f>
        <v/>
      </c>
      <c r="H247" s="39">
        <v>2.5</v>
      </c>
      <c r="I247" s="34"/>
      <c r="J247" s="11"/>
      <c r="K247" s="20" t="s">
        <v>281</v>
      </c>
    </row>
    <row r="248" spans="1:11" x14ac:dyDescent="0.3">
      <c r="A248" s="62"/>
      <c r="B248" s="20" t="s">
        <v>50</v>
      </c>
      <c r="C248" s="13"/>
      <c r="D248" s="39">
        <v>2</v>
      </c>
      <c r="E248" s="34"/>
      <c r="F248" s="20">
        <v>2</v>
      </c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3">
      <c r="A249" s="62"/>
      <c r="B249" s="20" t="s">
        <v>275</v>
      </c>
      <c r="C249" s="13"/>
      <c r="D249" s="39">
        <v>2.4870000000000001</v>
      </c>
      <c r="E249" s="34"/>
      <c r="F249" s="20"/>
      <c r="G249" s="13" t="str">
        <f>IF(ISBLANK(Table1[[#This Row],[EARNED]]),"",Table1[[#This Row],[EARNED]])</f>
        <v/>
      </c>
      <c r="H249" s="39"/>
      <c r="I249" s="34"/>
      <c r="J249" s="11"/>
      <c r="K249" s="20"/>
    </row>
    <row r="250" spans="1:11" x14ac:dyDescent="0.3">
      <c r="A250" s="48" t="s">
        <v>251</v>
      </c>
      <c r="B250" s="20"/>
      <c r="C250" s="13"/>
      <c r="D250" s="39"/>
      <c r="E250" s="34" t="s">
        <v>32</v>
      </c>
      <c r="F250" s="20"/>
      <c r="G250" s="13" t="str">
        <f>IF(ISBLANK(Table1[[#This Row],[EARNED]]),"",Table1[[#This Row],[EARNED]])</f>
        <v/>
      </c>
      <c r="H250" s="39"/>
      <c r="I250" s="34" t="s">
        <v>32</v>
      </c>
      <c r="J250" s="11"/>
      <c r="K250" s="20"/>
    </row>
    <row r="251" spans="1:11" x14ac:dyDescent="0.3">
      <c r="A251" s="62">
        <f>EDATE(A246,1)</f>
        <v>42370</v>
      </c>
      <c r="B251" s="20" t="s">
        <v>53</v>
      </c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3">
      <c r="A252" s="62"/>
      <c r="B252" s="20" t="s">
        <v>47</v>
      </c>
      <c r="C252" s="13"/>
      <c r="D252" s="39">
        <v>0.5</v>
      </c>
      <c r="E252" s="34"/>
      <c r="F252" s="20"/>
      <c r="G252" s="13" t="str">
        <f>IF(ISBLANK(Table1[[#This Row],[EARNED]]),"",Table1[[#This Row],[EARNED]])</f>
        <v/>
      </c>
      <c r="H252" s="39">
        <v>1.5</v>
      </c>
      <c r="I252" s="34"/>
      <c r="J252" s="11"/>
      <c r="K252" s="20"/>
    </row>
    <row r="253" spans="1:11" x14ac:dyDescent="0.3">
      <c r="A253" s="62"/>
      <c r="B253" s="20" t="s">
        <v>282</v>
      </c>
      <c r="C253" s="13"/>
      <c r="D253" s="39">
        <v>2.4870000000000001</v>
      </c>
      <c r="E253" s="34"/>
      <c r="F253" s="20"/>
      <c r="G253" s="13" t="str">
        <f>IF(ISBLANK(Table1[[#This Row],[EARNED]]),"",Table1[[#This Row],[EARNED]])</f>
        <v/>
      </c>
      <c r="H253" s="39"/>
      <c r="I253" s="34"/>
      <c r="J253" s="11"/>
      <c r="K253" s="20"/>
    </row>
    <row r="254" spans="1:11" x14ac:dyDescent="0.3">
      <c r="A254" s="62">
        <f>EDATE(A251,1)</f>
        <v>42401</v>
      </c>
      <c r="B254" s="20" t="s">
        <v>283</v>
      </c>
      <c r="C254" s="13">
        <v>1.25</v>
      </c>
      <c r="D254" s="39">
        <v>1.4019999999999999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3">
      <c r="A255" s="62">
        <f t="shared" si="2"/>
        <v>42430</v>
      </c>
      <c r="B255" s="20" t="s">
        <v>45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>
        <v>1</v>
      </c>
      <c r="I255" s="34"/>
      <c r="J255" s="11"/>
      <c r="K255" s="49">
        <v>42554</v>
      </c>
    </row>
    <row r="256" spans="1:11" x14ac:dyDescent="0.3">
      <c r="A256" s="62"/>
      <c r="B256" s="20" t="s">
        <v>284</v>
      </c>
      <c r="C256" s="13"/>
      <c r="D256" s="39"/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49"/>
    </row>
    <row r="257" spans="1:11" x14ac:dyDescent="0.3">
      <c r="A257" s="62">
        <f>EDATE(A255,1)</f>
        <v>42461</v>
      </c>
      <c r="B257" s="20" t="s">
        <v>47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2</v>
      </c>
      <c r="I257" s="34"/>
      <c r="J257" s="11"/>
      <c r="K257" s="20" t="s">
        <v>291</v>
      </c>
    </row>
    <row r="258" spans="1:11" x14ac:dyDescent="0.3">
      <c r="A258" s="62"/>
      <c r="B258" s="20" t="s">
        <v>285</v>
      </c>
      <c r="C258" s="13"/>
      <c r="D258" s="39">
        <v>2.31</v>
      </c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/>
    </row>
    <row r="259" spans="1:11" x14ac:dyDescent="0.3">
      <c r="A259" s="62">
        <f>EDATE(A257,1)</f>
        <v>42491</v>
      </c>
      <c r="B259" s="20" t="s">
        <v>259</v>
      </c>
      <c r="C259" s="13">
        <v>1.25</v>
      </c>
      <c r="D259" s="39">
        <v>3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 t="s">
        <v>292</v>
      </c>
    </row>
    <row r="260" spans="1:11" x14ac:dyDescent="0.3">
      <c r="A260" s="62"/>
      <c r="B260" s="20" t="s">
        <v>53</v>
      </c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/>
      <c r="I260" s="34"/>
      <c r="J260" s="11"/>
      <c r="K260" s="20" t="s">
        <v>293</v>
      </c>
    </row>
    <row r="261" spans="1:11" x14ac:dyDescent="0.3">
      <c r="A261" s="62"/>
      <c r="B261" s="20" t="s">
        <v>286</v>
      </c>
      <c r="C261" s="13"/>
      <c r="D261" s="39">
        <v>3.0019999999999998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3">
      <c r="A262" s="62">
        <f>EDATE(A259,1)</f>
        <v>42522</v>
      </c>
      <c r="B262" s="20" t="s">
        <v>53</v>
      </c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/>
      <c r="I262" s="34"/>
      <c r="J262" s="11"/>
      <c r="K262" s="20" t="s">
        <v>294</v>
      </c>
    </row>
    <row r="263" spans="1:11" x14ac:dyDescent="0.3">
      <c r="A263" s="62"/>
      <c r="B263" s="20" t="s">
        <v>47</v>
      </c>
      <c r="C263" s="13"/>
      <c r="D263" s="39"/>
      <c r="E263" s="34"/>
      <c r="F263" s="20"/>
      <c r="G263" s="13" t="str">
        <f>IF(ISBLANK(Table1[[#This Row],[EARNED]]),"",Table1[[#This Row],[EARNED]])</f>
        <v/>
      </c>
      <c r="H263" s="39">
        <v>2</v>
      </c>
      <c r="I263" s="34"/>
      <c r="J263" s="11"/>
      <c r="K263" s="20" t="s">
        <v>295</v>
      </c>
    </row>
    <row r="264" spans="1:11" x14ac:dyDescent="0.3">
      <c r="A264" s="62"/>
      <c r="B264" s="20" t="s">
        <v>287</v>
      </c>
      <c r="C264" s="13"/>
      <c r="D264" s="39">
        <v>0.86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/>
    </row>
    <row r="265" spans="1:11" x14ac:dyDescent="0.3">
      <c r="A265" s="62">
        <f>EDATE(A262,1)</f>
        <v>42552</v>
      </c>
      <c r="B265" s="20" t="s">
        <v>45</v>
      </c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>
        <v>1</v>
      </c>
      <c r="I265" s="34"/>
      <c r="J265" s="11"/>
      <c r="K265" s="20" t="s">
        <v>296</v>
      </c>
    </row>
    <row r="266" spans="1:11" x14ac:dyDescent="0.3">
      <c r="A266" s="62">
        <f t="shared" si="2"/>
        <v>42583</v>
      </c>
      <c r="B266" s="20" t="s">
        <v>80</v>
      </c>
      <c r="C266" s="13">
        <v>1.25</v>
      </c>
      <c r="D266" s="39">
        <v>2</v>
      </c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 t="s">
        <v>297</v>
      </c>
    </row>
    <row r="267" spans="1:11" x14ac:dyDescent="0.3">
      <c r="A267" s="62"/>
      <c r="B267" s="20" t="s">
        <v>288</v>
      </c>
      <c r="C267" s="13"/>
      <c r="D267" s="39">
        <v>0.32300000000000001</v>
      </c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/>
    </row>
    <row r="268" spans="1:11" x14ac:dyDescent="0.3">
      <c r="A268" s="62">
        <f>EDATE(A266,1)</f>
        <v>42614</v>
      </c>
      <c r="B268" s="20" t="s">
        <v>45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1</v>
      </c>
      <c r="I268" s="34"/>
      <c r="J268" s="11"/>
      <c r="K268" s="49">
        <v>42530</v>
      </c>
    </row>
    <row r="269" spans="1:11" x14ac:dyDescent="0.3">
      <c r="A269" s="62"/>
      <c r="B269" s="20" t="s">
        <v>45</v>
      </c>
      <c r="C269" s="13"/>
      <c r="D269" s="39"/>
      <c r="E269" s="34"/>
      <c r="F269" s="20"/>
      <c r="G269" s="13" t="str">
        <f>IF(ISBLANK(Table1[[#This Row],[EARNED]]),"",Table1[[#This Row],[EARNED]])</f>
        <v/>
      </c>
      <c r="H269" s="39">
        <v>1</v>
      </c>
      <c r="I269" s="34"/>
      <c r="J269" s="11"/>
      <c r="K269" s="20" t="s">
        <v>298</v>
      </c>
    </row>
    <row r="270" spans="1:11" x14ac:dyDescent="0.3">
      <c r="A270" s="62"/>
      <c r="B270" s="20" t="s">
        <v>140</v>
      </c>
      <c r="C270" s="13"/>
      <c r="D270" s="39"/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20" t="s">
        <v>299</v>
      </c>
    </row>
    <row r="271" spans="1:11" x14ac:dyDescent="0.3">
      <c r="A271" s="62">
        <f>EDATE(A268,1)</f>
        <v>42644</v>
      </c>
      <c r="B271" s="20" t="s">
        <v>289</v>
      </c>
      <c r="C271" s="13">
        <v>1.25</v>
      </c>
      <c r="D271" s="39">
        <v>2.0459999999999998</v>
      </c>
      <c r="E271" s="34"/>
      <c r="F271" s="20"/>
      <c r="G271" s="13">
        <f>IF(ISBLANK(Table1[[#This Row],[EARNED]]),"",Table1[[#This Row],[EARNED]])</f>
        <v>1.25</v>
      </c>
      <c r="H271" s="39"/>
      <c r="I271" s="34"/>
      <c r="J271" s="11"/>
      <c r="K271" s="20"/>
    </row>
    <row r="272" spans="1:11" x14ac:dyDescent="0.3">
      <c r="A272" s="62">
        <f t="shared" si="2"/>
        <v>42675</v>
      </c>
      <c r="B272" s="20" t="s">
        <v>290</v>
      </c>
      <c r="C272" s="13">
        <v>1.25</v>
      </c>
      <c r="D272" s="39">
        <v>0.5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/>
    </row>
    <row r="273" spans="1:11" x14ac:dyDescent="0.3">
      <c r="A273" s="62">
        <f t="shared" si="2"/>
        <v>42705</v>
      </c>
      <c r="B273" s="20"/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/>
    </row>
    <row r="274" spans="1:11" x14ac:dyDescent="0.3">
      <c r="A274" s="48" t="s">
        <v>250</v>
      </c>
      <c r="B274" s="20"/>
      <c r="C274" s="13"/>
      <c r="D274" s="39"/>
      <c r="E274" s="34" t="s">
        <v>32</v>
      </c>
      <c r="F274" s="20"/>
      <c r="G274" s="13" t="str">
        <f>IF(ISBLANK(Table1[[#This Row],[EARNED]]),"",Table1[[#This Row],[EARNED]])</f>
        <v/>
      </c>
      <c r="H274" s="39"/>
      <c r="I274" s="34" t="s">
        <v>32</v>
      </c>
      <c r="J274" s="11"/>
      <c r="K274" s="20" t="s">
        <v>303</v>
      </c>
    </row>
    <row r="275" spans="1:11" x14ac:dyDescent="0.3">
      <c r="A275" s="62">
        <f>EDATE(A273,1)</f>
        <v>42736</v>
      </c>
      <c r="B275" s="20" t="s">
        <v>300</v>
      </c>
      <c r="C275" s="13">
        <v>1.25</v>
      </c>
      <c r="D275" s="39">
        <v>3.6230000000000002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 t="s">
        <v>304</v>
      </c>
    </row>
    <row r="276" spans="1:11" x14ac:dyDescent="0.3">
      <c r="A276" s="62">
        <f t="shared" si="2"/>
        <v>42767</v>
      </c>
      <c r="B276" s="20" t="s">
        <v>301</v>
      </c>
      <c r="C276" s="13">
        <v>1.25</v>
      </c>
      <c r="D276" s="39"/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 t="s">
        <v>305</v>
      </c>
    </row>
    <row r="277" spans="1:11" x14ac:dyDescent="0.3">
      <c r="A277" s="62"/>
      <c r="B277" s="20" t="s">
        <v>302</v>
      </c>
      <c r="C277" s="13"/>
      <c r="D277" s="39">
        <v>6</v>
      </c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 t="s">
        <v>306</v>
      </c>
    </row>
    <row r="278" spans="1:11" x14ac:dyDescent="0.3">
      <c r="A278" s="62"/>
      <c r="B278" s="20" t="s">
        <v>259</v>
      </c>
      <c r="C278" s="13"/>
      <c r="D278" s="39">
        <v>3</v>
      </c>
      <c r="E278" s="34"/>
      <c r="F278" s="20"/>
      <c r="G278" s="13" t="str">
        <f>IF(ISBLANK(Table1[[#This Row],[EARNED]]),"",Table1[[#This Row],[EARNED]])</f>
        <v/>
      </c>
      <c r="H278" s="39"/>
      <c r="I278" s="34"/>
      <c r="J278" s="11"/>
      <c r="K278" s="20" t="s">
        <v>307</v>
      </c>
    </row>
    <row r="279" spans="1:11" x14ac:dyDescent="0.3">
      <c r="A279" s="62">
        <f>EDATE(A276,1)</f>
        <v>42795</v>
      </c>
      <c r="B279" s="20"/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/>
    </row>
    <row r="280" spans="1:11" x14ac:dyDescent="0.3">
      <c r="A280" s="62">
        <f t="shared" si="2"/>
        <v>42826</v>
      </c>
      <c r="B280" s="20" t="s">
        <v>45</v>
      </c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>
        <v>1</v>
      </c>
      <c r="I280" s="34"/>
      <c r="J280" s="11"/>
      <c r="K280" s="20" t="s">
        <v>308</v>
      </c>
    </row>
    <row r="281" spans="1:11" x14ac:dyDescent="0.3">
      <c r="A281" s="62"/>
      <c r="B281" s="20" t="s">
        <v>45</v>
      </c>
      <c r="C281" s="13"/>
      <c r="D281" s="39"/>
      <c r="E281" s="34"/>
      <c r="F281" s="20"/>
      <c r="G281" s="13" t="str">
        <f>IF(ISBLANK(Table1[[#This Row],[EARNED]]),"",Table1[[#This Row],[EARNED]])</f>
        <v/>
      </c>
      <c r="H281" s="39">
        <v>1</v>
      </c>
      <c r="I281" s="34"/>
      <c r="J281" s="11"/>
      <c r="K281" s="20" t="s">
        <v>309</v>
      </c>
    </row>
    <row r="282" spans="1:11" x14ac:dyDescent="0.3">
      <c r="A282" s="62">
        <f>EDATE(A280,1)</f>
        <v>42856</v>
      </c>
      <c r="B282" s="20"/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3">
      <c r="A283" s="62">
        <f t="shared" si="2"/>
        <v>42887</v>
      </c>
      <c r="B283" s="20" t="s">
        <v>45</v>
      </c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>
        <v>1</v>
      </c>
      <c r="K283" s="49">
        <v>42953</v>
      </c>
    </row>
    <row r="284" spans="1:11" x14ac:dyDescent="0.3">
      <c r="A284" s="62"/>
      <c r="B284" s="20" t="s">
        <v>45</v>
      </c>
      <c r="C284" s="13"/>
      <c r="D284" s="39"/>
      <c r="E284" s="34"/>
      <c r="F284" s="20"/>
      <c r="G284" s="13" t="str">
        <f>IF(ISBLANK(Table1[[#This Row],[EARNED]]),"",Table1[[#This Row],[EARNED]])</f>
        <v/>
      </c>
      <c r="H284" s="39"/>
      <c r="I284" s="34"/>
      <c r="J284" s="11">
        <v>1</v>
      </c>
      <c r="K284" s="20" t="s">
        <v>310</v>
      </c>
    </row>
    <row r="285" spans="1:11" x14ac:dyDescent="0.3">
      <c r="A285" s="62">
        <f>EDATE(A283,1)</f>
        <v>42917</v>
      </c>
      <c r="B285" s="20" t="s">
        <v>45</v>
      </c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>
        <v>1</v>
      </c>
      <c r="K285" s="49">
        <v>43046</v>
      </c>
    </row>
    <row r="286" spans="1:11" x14ac:dyDescent="0.3">
      <c r="A286" s="62">
        <f t="shared" si="2"/>
        <v>42948</v>
      </c>
      <c r="B286" s="20" t="s">
        <v>45</v>
      </c>
      <c r="C286" s="13">
        <v>1.25</v>
      </c>
      <c r="D286" s="39"/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>
        <v>1</v>
      </c>
      <c r="K286" s="20" t="s">
        <v>311</v>
      </c>
    </row>
    <row r="287" spans="1:11" x14ac:dyDescent="0.3">
      <c r="A287" s="62"/>
      <c r="B287" s="20"/>
      <c r="C287" s="13"/>
      <c r="D287" s="39"/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20"/>
    </row>
    <row r="288" spans="1:11" x14ac:dyDescent="0.3">
      <c r="A288" s="62"/>
      <c r="B288" s="20" t="s">
        <v>47</v>
      </c>
      <c r="C288" s="13"/>
      <c r="D288" s="39"/>
      <c r="E288" s="34"/>
      <c r="F288" s="20"/>
      <c r="G288" s="13" t="str">
        <f>IF(ISBLANK(Table1[[#This Row],[EARNED]]),"",Table1[[#This Row],[EARNED]])</f>
        <v/>
      </c>
      <c r="H288" s="39"/>
      <c r="I288" s="34"/>
      <c r="J288" s="11">
        <v>2</v>
      </c>
      <c r="K288" s="20" t="s">
        <v>312</v>
      </c>
    </row>
    <row r="289" spans="1:11" x14ac:dyDescent="0.3">
      <c r="A289" s="62">
        <f>EDATE(A286,1)</f>
        <v>42979</v>
      </c>
      <c r="B289" s="20" t="s">
        <v>45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>
        <v>1</v>
      </c>
      <c r="K289" s="49">
        <v>42864</v>
      </c>
    </row>
    <row r="290" spans="1:11" x14ac:dyDescent="0.3">
      <c r="A290" s="62"/>
      <c r="B290" s="20" t="s">
        <v>165</v>
      </c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/>
      <c r="I290" s="34"/>
      <c r="J290" s="11">
        <v>8</v>
      </c>
      <c r="K290" s="20" t="s">
        <v>313</v>
      </c>
    </row>
    <row r="291" spans="1:11" x14ac:dyDescent="0.3">
      <c r="A291" s="62">
        <f>EDATE(A289,1)</f>
        <v>43009</v>
      </c>
      <c r="B291" s="20" t="s">
        <v>170</v>
      </c>
      <c r="C291" s="13">
        <v>1.25</v>
      </c>
      <c r="D291" s="39"/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>
        <v>3</v>
      </c>
      <c r="K291" s="20" t="s">
        <v>314</v>
      </c>
    </row>
    <row r="292" spans="1:11" x14ac:dyDescent="0.3">
      <c r="A292" s="62"/>
      <c r="B292" s="20" t="s">
        <v>47</v>
      </c>
      <c r="C292" s="13"/>
      <c r="D292" s="39"/>
      <c r="E292" s="34"/>
      <c r="F292" s="20"/>
      <c r="G292" s="13" t="str">
        <f>IF(ISBLANK(Table1[[#This Row],[EARNED]]),"",Table1[[#This Row],[EARNED]])</f>
        <v/>
      </c>
      <c r="H292" s="39"/>
      <c r="I292" s="34"/>
      <c r="J292" s="11">
        <v>2</v>
      </c>
      <c r="K292" s="20" t="s">
        <v>315</v>
      </c>
    </row>
    <row r="293" spans="1:11" x14ac:dyDescent="0.3">
      <c r="A293" s="62">
        <f>EDATE(A291,1)</f>
        <v>43040</v>
      </c>
      <c r="B293" s="20"/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/>
    </row>
    <row r="294" spans="1:11" x14ac:dyDescent="0.3">
      <c r="A294" s="62">
        <f t="shared" si="2"/>
        <v>43070</v>
      </c>
      <c r="B294" s="20" t="s">
        <v>47</v>
      </c>
      <c r="C294" s="13">
        <v>1.25</v>
      </c>
      <c r="D294" s="39"/>
      <c r="E294" s="34"/>
      <c r="F294" s="20"/>
      <c r="G294" s="13">
        <f>IF(ISBLANK(Table1[[#This Row],[EARNED]]),"",Table1[[#This Row],[EARNED]])</f>
        <v>1.25</v>
      </c>
      <c r="H294" s="39">
        <v>2</v>
      </c>
      <c r="I294" s="34"/>
      <c r="J294" s="11"/>
      <c r="K294" s="20" t="s">
        <v>316</v>
      </c>
    </row>
    <row r="295" spans="1:11" x14ac:dyDescent="0.3">
      <c r="A295" s="62"/>
      <c r="B295" s="20" t="s">
        <v>50</v>
      </c>
      <c r="C295" s="13"/>
      <c r="D295" s="39">
        <v>1.5</v>
      </c>
      <c r="E295" s="34"/>
      <c r="F295" s="20"/>
      <c r="G295" s="13" t="str">
        <f>IF(ISBLANK(Table1[[#This Row],[EARNED]]),"",Table1[[#This Row],[EARNED]])</f>
        <v/>
      </c>
      <c r="H295" s="39">
        <v>0.5</v>
      </c>
      <c r="I295" s="34"/>
      <c r="J295" s="11"/>
      <c r="K295" s="20" t="s">
        <v>317</v>
      </c>
    </row>
    <row r="296" spans="1:11" x14ac:dyDescent="0.3">
      <c r="A296" s="48" t="s">
        <v>44</v>
      </c>
      <c r="B296" s="20"/>
      <c r="C296" s="13"/>
      <c r="D296" s="39"/>
      <c r="E296" s="34"/>
      <c r="F296" s="20"/>
      <c r="G296" s="13" t="str">
        <f>IF(ISBLANK(Table1[[#This Row],[EARNED]]),"",Table1[[#This Row],[EARNED]])</f>
        <v/>
      </c>
      <c r="H296" s="39"/>
      <c r="I296" s="34"/>
      <c r="J296" s="11"/>
      <c r="K296" s="20"/>
    </row>
    <row r="297" spans="1:11" x14ac:dyDescent="0.3">
      <c r="A297" s="40">
        <v>43101</v>
      </c>
      <c r="B297" s="20"/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3">
      <c r="A298" s="40">
        <v>43132</v>
      </c>
      <c r="B298" s="20" t="s">
        <v>45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>
        <v>1</v>
      </c>
      <c r="I298" s="9"/>
      <c r="J298" s="11"/>
      <c r="K298" s="49">
        <v>43131</v>
      </c>
    </row>
    <row r="299" spans="1:11" x14ac:dyDescent="0.3">
      <c r="A299" s="40"/>
      <c r="B299" s="20" t="s">
        <v>45</v>
      </c>
      <c r="C299" s="13"/>
      <c r="D299" s="39"/>
      <c r="E299" s="9"/>
      <c r="F299" s="20"/>
      <c r="G299" s="13"/>
      <c r="H299" s="39">
        <v>1</v>
      </c>
      <c r="I299" s="9"/>
      <c r="J299" s="11"/>
      <c r="K299" s="49">
        <v>43133</v>
      </c>
    </row>
    <row r="300" spans="1:11" x14ac:dyDescent="0.3">
      <c r="A300" s="40"/>
      <c r="B300" s="20" t="s">
        <v>46</v>
      </c>
      <c r="C300" s="13"/>
      <c r="D300" s="39">
        <v>0.5</v>
      </c>
      <c r="E300" s="9"/>
      <c r="F300" s="20"/>
      <c r="G300" s="13"/>
      <c r="H300" s="39">
        <v>0.5</v>
      </c>
      <c r="I300" s="9"/>
      <c r="J300" s="11"/>
      <c r="K300" s="49">
        <v>43142</v>
      </c>
    </row>
    <row r="301" spans="1:11" x14ac:dyDescent="0.3">
      <c r="A301" s="40"/>
      <c r="B301" s="20" t="s">
        <v>47</v>
      </c>
      <c r="C301" s="13"/>
      <c r="D301" s="39"/>
      <c r="E301" s="9"/>
      <c r="F301" s="20"/>
      <c r="G301" s="13"/>
      <c r="H301" s="39"/>
      <c r="I301" s="9"/>
      <c r="J301" s="11">
        <v>2</v>
      </c>
      <c r="K301" s="20" t="s">
        <v>48</v>
      </c>
    </row>
    <row r="302" spans="1:11" x14ac:dyDescent="0.3">
      <c r="A302" s="40">
        <v>43160</v>
      </c>
      <c r="B302" s="20" t="s">
        <v>45</v>
      </c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>
        <v>1</v>
      </c>
      <c r="I302" s="9"/>
      <c r="J302" s="11"/>
      <c r="K302" s="49">
        <v>43167</v>
      </c>
    </row>
    <row r="303" spans="1:11" x14ac:dyDescent="0.3">
      <c r="A303" s="40"/>
      <c r="B303" s="20" t="s">
        <v>49</v>
      </c>
      <c r="C303" s="13"/>
      <c r="D303" s="39">
        <v>1.75</v>
      </c>
      <c r="E303" s="9"/>
      <c r="F303" s="20"/>
      <c r="G303" s="13"/>
      <c r="H303" s="39">
        <v>0.25</v>
      </c>
      <c r="I303" s="9"/>
      <c r="J303" s="11">
        <v>1</v>
      </c>
      <c r="K303" s="20" t="s">
        <v>51</v>
      </c>
    </row>
    <row r="304" spans="1:11" x14ac:dyDescent="0.3">
      <c r="A304" s="40">
        <v>43191</v>
      </c>
      <c r="B304" s="20" t="s">
        <v>45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>
        <v>1</v>
      </c>
      <c r="I304" s="9"/>
      <c r="J304" s="11"/>
      <c r="K304" s="49">
        <v>43192</v>
      </c>
    </row>
    <row r="305" spans="1:11" x14ac:dyDescent="0.3">
      <c r="A305" s="40"/>
      <c r="B305" s="20" t="s">
        <v>46</v>
      </c>
      <c r="C305" s="13"/>
      <c r="D305" s="39">
        <v>0.5</v>
      </c>
      <c r="E305" s="9"/>
      <c r="F305" s="20"/>
      <c r="G305" s="13"/>
      <c r="H305" s="39">
        <v>0.5</v>
      </c>
      <c r="I305" s="9"/>
      <c r="J305" s="11">
        <v>0.25</v>
      </c>
      <c r="K305" s="49">
        <v>43207</v>
      </c>
    </row>
    <row r="306" spans="1:11" x14ac:dyDescent="0.3">
      <c r="A306" s="40"/>
      <c r="B306" s="20" t="s">
        <v>50</v>
      </c>
      <c r="C306" s="13"/>
      <c r="D306" s="39">
        <v>0.75</v>
      </c>
      <c r="E306" s="9"/>
      <c r="F306" s="20">
        <v>1.25</v>
      </c>
      <c r="G306" s="13"/>
      <c r="H306" s="39"/>
      <c r="I306" s="9"/>
      <c r="J306" s="11"/>
      <c r="K306" s="20" t="s">
        <v>52</v>
      </c>
    </row>
    <row r="307" spans="1:11" x14ac:dyDescent="0.3">
      <c r="A307" s="40"/>
      <c r="B307" s="20" t="s">
        <v>53</v>
      </c>
      <c r="C307" s="13"/>
      <c r="D307" s="39"/>
      <c r="E307" s="9"/>
      <c r="F307" s="20"/>
      <c r="G307" s="13"/>
      <c r="H307" s="39"/>
      <c r="I307" s="9"/>
      <c r="J307" s="11"/>
      <c r="K307" s="20" t="s">
        <v>54</v>
      </c>
    </row>
    <row r="308" spans="1:11" x14ac:dyDescent="0.3">
      <c r="A308" s="40"/>
      <c r="B308" s="20" t="s">
        <v>53</v>
      </c>
      <c r="C308" s="13"/>
      <c r="D308" s="39"/>
      <c r="E308" s="9"/>
      <c r="F308" s="20"/>
      <c r="G308" s="13"/>
      <c r="H308" s="39"/>
      <c r="I308" s="9"/>
      <c r="J308" s="11"/>
      <c r="K308" s="49">
        <v>43238</v>
      </c>
    </row>
    <row r="309" spans="1:11" x14ac:dyDescent="0.3">
      <c r="A309" s="40"/>
      <c r="B309" s="20" t="s">
        <v>53</v>
      </c>
      <c r="C309" s="13"/>
      <c r="D309" s="39"/>
      <c r="E309" s="9"/>
      <c r="F309" s="20"/>
      <c r="G309" s="13"/>
      <c r="H309" s="39"/>
      <c r="I309" s="9"/>
      <c r="J309" s="11"/>
      <c r="K309" s="49">
        <v>43269</v>
      </c>
    </row>
    <row r="310" spans="1:11" x14ac:dyDescent="0.3">
      <c r="A310" s="40">
        <v>43221</v>
      </c>
      <c r="B310" s="20"/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v>43252</v>
      </c>
      <c r="B311" s="15"/>
      <c r="C311" s="13">
        <v>1.25</v>
      </c>
      <c r="D311" s="43"/>
      <c r="E311" s="9"/>
      <c r="F311" s="15"/>
      <c r="G311" s="42">
        <f>IF(ISBLANK(Table1[[#This Row],[EARNED]]),"",Table1[[#This Row],[EARNED]])</f>
        <v>1.25</v>
      </c>
      <c r="H311" s="43"/>
      <c r="I311" s="9"/>
      <c r="J311" s="12"/>
      <c r="K311" s="15"/>
    </row>
    <row r="312" spans="1:11" x14ac:dyDescent="0.3">
      <c r="A312" s="40">
        <v>43282</v>
      </c>
      <c r="B312" s="20" t="s">
        <v>45</v>
      </c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1</v>
      </c>
      <c r="I312" s="9"/>
      <c r="J312" s="11"/>
      <c r="K312" s="49">
        <v>43285</v>
      </c>
    </row>
    <row r="313" spans="1:11" x14ac:dyDescent="0.3">
      <c r="A313" s="40"/>
      <c r="B313" s="20" t="s">
        <v>47</v>
      </c>
      <c r="C313" s="13"/>
      <c r="D313" s="39"/>
      <c r="E313" s="9"/>
      <c r="F313" s="20"/>
      <c r="G313" s="13"/>
      <c r="H313" s="39">
        <v>2</v>
      </c>
      <c r="I313" s="9"/>
      <c r="J313" s="11"/>
      <c r="K313" s="20" t="s">
        <v>55</v>
      </c>
    </row>
    <row r="314" spans="1:11" x14ac:dyDescent="0.3">
      <c r="A314" s="40"/>
      <c r="B314" s="20" t="s">
        <v>45</v>
      </c>
      <c r="C314" s="13"/>
      <c r="D314" s="39"/>
      <c r="E314" s="9"/>
      <c r="F314" s="20"/>
      <c r="G314" s="13"/>
      <c r="H314" s="39">
        <v>1</v>
      </c>
      <c r="I314" s="9"/>
      <c r="J314" s="11"/>
      <c r="K314" s="49">
        <v>43311</v>
      </c>
    </row>
    <row r="315" spans="1:11" x14ac:dyDescent="0.3">
      <c r="A315" s="40"/>
      <c r="B315" s="20" t="s">
        <v>45</v>
      </c>
      <c r="C315" s="13"/>
      <c r="D315" s="39"/>
      <c r="E315" s="9"/>
      <c r="F315" s="20"/>
      <c r="G315" s="13"/>
      <c r="H315" s="39">
        <v>1</v>
      </c>
      <c r="I315" s="9"/>
      <c r="J315" s="11"/>
      <c r="K315" s="49">
        <v>43320</v>
      </c>
    </row>
    <row r="316" spans="1:11" x14ac:dyDescent="0.3">
      <c r="A316" s="40"/>
      <c r="B316" s="20" t="s">
        <v>46</v>
      </c>
      <c r="C316" s="13"/>
      <c r="D316" s="39">
        <v>1</v>
      </c>
      <c r="E316" s="9"/>
      <c r="F316" s="20"/>
      <c r="G316" s="13"/>
      <c r="H316" s="39"/>
      <c r="I316" s="9"/>
      <c r="J316" s="11"/>
      <c r="K316" s="49">
        <v>43325</v>
      </c>
    </row>
    <row r="317" spans="1:11" x14ac:dyDescent="0.3">
      <c r="A317" s="40">
        <v>43313</v>
      </c>
      <c r="B317" s="20" t="s">
        <v>45</v>
      </c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>
        <v>1</v>
      </c>
      <c r="I317" s="9"/>
      <c r="J317" s="11"/>
      <c r="K317" s="49">
        <v>43335</v>
      </c>
    </row>
    <row r="318" spans="1:11" x14ac:dyDescent="0.3">
      <c r="A318" s="40">
        <v>43344</v>
      </c>
      <c r="B318" s="20" t="s">
        <v>47</v>
      </c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>
        <v>2</v>
      </c>
      <c r="I318" s="9"/>
      <c r="J318" s="11"/>
      <c r="K318" s="20" t="s">
        <v>56</v>
      </c>
    </row>
    <row r="319" spans="1:11" x14ac:dyDescent="0.3">
      <c r="A319" s="40"/>
      <c r="B319" s="20" t="s">
        <v>46</v>
      </c>
      <c r="C319" s="13"/>
      <c r="D319" s="39">
        <v>1</v>
      </c>
      <c r="E319" s="9"/>
      <c r="F319" s="20"/>
      <c r="G319" s="13"/>
      <c r="H319" s="39"/>
      <c r="I319" s="9"/>
      <c r="J319" s="11"/>
      <c r="K319" s="49">
        <v>43370</v>
      </c>
    </row>
    <row r="320" spans="1:11" x14ac:dyDescent="0.3">
      <c r="A320" s="40">
        <v>43374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3">
      <c r="A321" s="40">
        <v>43405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0">
        <v>43435</v>
      </c>
      <c r="B322" s="20" t="s">
        <v>45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>
        <v>1</v>
      </c>
      <c r="I322" s="9"/>
      <c r="J322" s="11"/>
      <c r="K322" s="49">
        <v>43446</v>
      </c>
    </row>
    <row r="323" spans="1:11" x14ac:dyDescent="0.3">
      <c r="A323" s="48" t="s">
        <v>57</v>
      </c>
      <c r="B323" s="20"/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3">
      <c r="A324" s="40">
        <v>43466</v>
      </c>
      <c r="B324" s="20" t="s">
        <v>45</v>
      </c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>
        <v>1</v>
      </c>
      <c r="I324" s="9"/>
      <c r="J324" s="11"/>
      <c r="K324" s="49">
        <v>43483</v>
      </c>
    </row>
    <row r="325" spans="1:11" x14ac:dyDescent="0.3">
      <c r="A325" s="40"/>
      <c r="B325" s="20" t="s">
        <v>45</v>
      </c>
      <c r="C325" s="13"/>
      <c r="D325" s="39"/>
      <c r="E325" s="9"/>
      <c r="F325" s="20"/>
      <c r="G325" s="13"/>
      <c r="H325" s="39">
        <v>1</v>
      </c>
      <c r="I325" s="9"/>
      <c r="J325" s="11"/>
      <c r="K325" s="20"/>
    </row>
    <row r="326" spans="1:11" x14ac:dyDescent="0.3">
      <c r="A326" s="40">
        <v>43497</v>
      </c>
      <c r="B326" s="20" t="s">
        <v>45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1</v>
      </c>
      <c r="I326" s="9"/>
      <c r="J326" s="11"/>
      <c r="K326" s="49">
        <v>43517</v>
      </c>
    </row>
    <row r="327" spans="1:11" x14ac:dyDescent="0.3">
      <c r="A327" s="40">
        <v>43525</v>
      </c>
      <c r="B327" s="20" t="s">
        <v>45</v>
      </c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>
        <v>1</v>
      </c>
      <c r="I327" s="9"/>
      <c r="J327" s="11"/>
      <c r="K327" s="49">
        <v>43539</v>
      </c>
    </row>
    <row r="328" spans="1:11" x14ac:dyDescent="0.3">
      <c r="A328" s="40"/>
      <c r="B328" s="20" t="s">
        <v>45</v>
      </c>
      <c r="C328" s="13"/>
      <c r="D328" s="39"/>
      <c r="E328" s="9"/>
      <c r="F328" s="20"/>
      <c r="G328" s="13"/>
      <c r="H328" s="39">
        <v>1</v>
      </c>
      <c r="I328" s="9"/>
      <c r="J328" s="11"/>
      <c r="K328" s="49">
        <v>43553</v>
      </c>
    </row>
    <row r="329" spans="1:11" x14ac:dyDescent="0.3">
      <c r="A329" s="40">
        <v>43556</v>
      </c>
      <c r="B329" s="20" t="s">
        <v>45</v>
      </c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>
        <v>1</v>
      </c>
      <c r="I329" s="9"/>
      <c r="J329" s="11"/>
      <c r="K329" s="49">
        <v>43570</v>
      </c>
    </row>
    <row r="330" spans="1:11" x14ac:dyDescent="0.3">
      <c r="A330" s="40">
        <v>43586</v>
      </c>
      <c r="B330" s="20" t="s">
        <v>45</v>
      </c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>
        <v>1</v>
      </c>
      <c r="I330" s="9"/>
      <c r="J330" s="11"/>
      <c r="K330" s="49">
        <v>43593</v>
      </c>
    </row>
    <row r="331" spans="1:11" x14ac:dyDescent="0.3">
      <c r="A331" s="40">
        <v>43617</v>
      </c>
      <c r="B331" s="20" t="s">
        <v>53</v>
      </c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49">
        <v>43619</v>
      </c>
    </row>
    <row r="332" spans="1:11" x14ac:dyDescent="0.3">
      <c r="A332" s="40"/>
      <c r="B332" s="20" t="s">
        <v>45</v>
      </c>
      <c r="C332" s="13"/>
      <c r="D332" s="39"/>
      <c r="E332" s="9"/>
      <c r="F332" s="20"/>
      <c r="G332" s="13"/>
      <c r="H332" s="39">
        <v>1</v>
      </c>
      <c r="I332" s="9"/>
      <c r="J332" s="11"/>
      <c r="K332" s="49">
        <v>43633</v>
      </c>
    </row>
    <row r="333" spans="1:11" x14ac:dyDescent="0.3">
      <c r="A333" s="40">
        <v>43647</v>
      </c>
      <c r="B333" s="20" t="s">
        <v>45</v>
      </c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>
        <v>1</v>
      </c>
      <c r="I333" s="9"/>
      <c r="J333" s="11"/>
      <c r="K333" s="49">
        <v>43647</v>
      </c>
    </row>
    <row r="334" spans="1:11" x14ac:dyDescent="0.3">
      <c r="A334" s="40"/>
      <c r="B334" s="20" t="s">
        <v>58</v>
      </c>
      <c r="C334" s="13"/>
      <c r="D334" s="39">
        <v>1.5</v>
      </c>
      <c r="E334" s="9"/>
      <c r="F334" s="20"/>
      <c r="G334" s="13"/>
      <c r="H334" s="39">
        <v>2.5</v>
      </c>
      <c r="I334" s="9"/>
      <c r="J334" s="11"/>
      <c r="K334" s="20" t="s">
        <v>59</v>
      </c>
    </row>
    <row r="335" spans="1:11" x14ac:dyDescent="0.3">
      <c r="A335" s="40"/>
      <c r="B335" s="20" t="s">
        <v>50</v>
      </c>
      <c r="C335" s="13"/>
      <c r="D335" s="39">
        <v>2</v>
      </c>
      <c r="E335" s="9"/>
      <c r="F335" s="20"/>
      <c r="G335" s="13"/>
      <c r="H335" s="39"/>
      <c r="I335" s="9"/>
      <c r="J335" s="11"/>
      <c r="K335" s="20" t="s">
        <v>61</v>
      </c>
    </row>
    <row r="336" spans="1:11" x14ac:dyDescent="0.3">
      <c r="A336" s="40"/>
      <c r="B336" s="20" t="s">
        <v>50</v>
      </c>
      <c r="C336" s="13"/>
      <c r="D336" s="39">
        <v>2</v>
      </c>
      <c r="E336" s="9"/>
      <c r="F336" s="20"/>
      <c r="G336" s="13"/>
      <c r="H336" s="39"/>
      <c r="I336" s="9"/>
      <c r="J336" s="11"/>
      <c r="K336" s="20" t="s">
        <v>62</v>
      </c>
    </row>
    <row r="337" spans="1:11" x14ac:dyDescent="0.3">
      <c r="A337" s="40">
        <v>43678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0">
        <v>43709</v>
      </c>
      <c r="B338" s="20" t="s">
        <v>45</v>
      </c>
      <c r="C338" s="13">
        <v>1.25</v>
      </c>
      <c r="D338" s="39">
        <v>0.5</v>
      </c>
      <c r="E338" s="9"/>
      <c r="F338" s="20"/>
      <c r="G338" s="13">
        <f>IF(ISBLANK(Table1[[#This Row],[EARNED]]),"",Table1[[#This Row],[EARNED]])</f>
        <v>1.25</v>
      </c>
      <c r="H338" s="39">
        <v>2.5</v>
      </c>
      <c r="I338" s="9"/>
      <c r="J338" s="11"/>
      <c r="K338" s="49">
        <v>43711</v>
      </c>
    </row>
    <row r="339" spans="1:11" x14ac:dyDescent="0.3">
      <c r="A339" s="40"/>
      <c r="B339" s="20" t="s">
        <v>46</v>
      </c>
      <c r="C339" s="13"/>
      <c r="D339" s="39">
        <v>1</v>
      </c>
      <c r="E339" s="9"/>
      <c r="F339" s="20"/>
      <c r="G339" s="13"/>
      <c r="H339" s="39"/>
      <c r="I339" s="9"/>
      <c r="J339" s="11"/>
      <c r="K339" s="49">
        <v>43731</v>
      </c>
    </row>
    <row r="340" spans="1:11" x14ac:dyDescent="0.3">
      <c r="A340" s="40"/>
      <c r="B340" s="20" t="s">
        <v>60</v>
      </c>
      <c r="C340" s="13"/>
      <c r="D340" s="39">
        <v>1</v>
      </c>
      <c r="E340" s="9"/>
      <c r="F340" s="20"/>
      <c r="G340" s="13"/>
      <c r="H340" s="39"/>
      <c r="I340" s="9"/>
      <c r="J340" s="11"/>
      <c r="K340" s="49">
        <v>43745</v>
      </c>
    </row>
    <row r="341" spans="1:11" x14ac:dyDescent="0.3">
      <c r="A341" s="40"/>
      <c r="B341" s="20" t="s">
        <v>60</v>
      </c>
      <c r="C341" s="13"/>
      <c r="D341" s="39">
        <v>1</v>
      </c>
      <c r="E341" s="9"/>
      <c r="F341" s="20"/>
      <c r="G341" s="13"/>
      <c r="H341" s="39"/>
      <c r="I341" s="9"/>
      <c r="J341" s="11"/>
      <c r="K341" s="49">
        <v>43749</v>
      </c>
    </row>
    <row r="342" spans="1:11" x14ac:dyDescent="0.3">
      <c r="A342" s="40">
        <v>43739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v>43770</v>
      </c>
      <c r="B343" s="20" t="s">
        <v>45</v>
      </c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>
        <v>1</v>
      </c>
      <c r="I343" s="9"/>
      <c r="J343" s="11"/>
      <c r="K343" s="49">
        <v>43774</v>
      </c>
    </row>
    <row r="344" spans="1:11" x14ac:dyDescent="0.3">
      <c r="A344" s="40"/>
      <c r="B344" s="20" t="s">
        <v>46</v>
      </c>
      <c r="C344" s="13"/>
      <c r="D344" s="39">
        <v>0.5</v>
      </c>
      <c r="E344" s="9"/>
      <c r="F344" s="20"/>
      <c r="G344" s="13"/>
      <c r="H344" s="39">
        <v>1</v>
      </c>
      <c r="I344" s="9"/>
      <c r="J344" s="11"/>
      <c r="K344" s="49">
        <v>43783</v>
      </c>
    </row>
    <row r="345" spans="1:11" x14ac:dyDescent="0.3">
      <c r="A345" s="40">
        <v>43800</v>
      </c>
      <c r="B345" s="20" t="s">
        <v>45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>
        <v>1</v>
      </c>
      <c r="I345" s="9"/>
      <c r="J345" s="11"/>
      <c r="K345" s="49">
        <v>43805</v>
      </c>
    </row>
    <row r="346" spans="1:11" x14ac:dyDescent="0.3">
      <c r="A346" s="40"/>
      <c r="B346" s="20" t="s">
        <v>46</v>
      </c>
      <c r="C346" s="13"/>
      <c r="D346" s="39">
        <v>0.5</v>
      </c>
      <c r="E346" s="9"/>
      <c r="F346" s="20"/>
      <c r="G346" s="13" t="str">
        <f>IF(ISBLANK(Table1[[#This Row],[EARNED]]),"",Table1[[#This Row],[EARNED]])</f>
        <v/>
      </c>
      <c r="H346" s="39">
        <v>0.5</v>
      </c>
      <c r="I346" s="9"/>
      <c r="J346" s="11"/>
      <c r="K346" s="49">
        <v>43826</v>
      </c>
    </row>
    <row r="347" spans="1:11" x14ac:dyDescent="0.3">
      <c r="A347" s="40"/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>
        <v>0.25</v>
      </c>
      <c r="I347" s="9"/>
      <c r="J347" s="11"/>
      <c r="K347" s="20"/>
    </row>
    <row r="348" spans="1:11" x14ac:dyDescent="0.3">
      <c r="A348" s="48" t="s">
        <v>63</v>
      </c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3">
      <c r="A349" s="40">
        <v>43831</v>
      </c>
      <c r="B349" s="20" t="s">
        <v>45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>
        <v>1</v>
      </c>
      <c r="I349" s="9"/>
      <c r="J349" s="11"/>
      <c r="K349" s="49">
        <v>43832</v>
      </c>
    </row>
    <row r="350" spans="1:11" x14ac:dyDescent="0.3">
      <c r="A350" s="40"/>
      <c r="B350" s="20" t="s">
        <v>46</v>
      </c>
      <c r="C350" s="13"/>
      <c r="D350" s="39">
        <v>1</v>
      </c>
      <c r="E350" s="9"/>
      <c r="F350" s="20"/>
      <c r="G350" s="13"/>
      <c r="H350" s="39"/>
      <c r="I350" s="9"/>
      <c r="J350" s="11"/>
      <c r="K350" s="49">
        <v>43837</v>
      </c>
    </row>
    <row r="351" spans="1:11" x14ac:dyDescent="0.3">
      <c r="A351" s="40"/>
      <c r="B351" s="20" t="s">
        <v>64</v>
      </c>
      <c r="C351" s="13"/>
      <c r="D351" s="39"/>
      <c r="E351" s="9"/>
      <c r="F351" s="20"/>
      <c r="G351" s="13"/>
      <c r="H351" s="39"/>
      <c r="I351" s="9"/>
      <c r="J351" s="11"/>
      <c r="K351" s="49" t="s">
        <v>67</v>
      </c>
    </row>
    <row r="352" spans="1:11" x14ac:dyDescent="0.3">
      <c r="A352" s="40"/>
      <c r="B352" s="20" t="s">
        <v>45</v>
      </c>
      <c r="C352" s="13"/>
      <c r="D352" s="39"/>
      <c r="E352" s="9"/>
      <c r="F352" s="20"/>
      <c r="G352" s="13"/>
      <c r="H352" s="39">
        <v>1</v>
      </c>
      <c r="I352" s="9"/>
      <c r="J352" s="11"/>
      <c r="K352" s="49">
        <v>43838</v>
      </c>
    </row>
    <row r="353" spans="1:11" x14ac:dyDescent="0.3">
      <c r="A353" s="40">
        <v>43862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3">
      <c r="A354" s="40">
        <v>43891</v>
      </c>
      <c r="B354" s="20" t="s">
        <v>65</v>
      </c>
      <c r="C354" s="13">
        <v>1.25</v>
      </c>
      <c r="D354" s="39">
        <v>8</v>
      </c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 t="s">
        <v>68</v>
      </c>
    </row>
    <row r="355" spans="1:11" x14ac:dyDescent="0.3">
      <c r="A355" s="40">
        <v>43922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3">
      <c r="A356" s="40">
        <v>43952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3">
      <c r="A357" s="40">
        <v>43983</v>
      </c>
      <c r="B357" s="20" t="s">
        <v>53</v>
      </c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49">
        <v>43985</v>
      </c>
    </row>
    <row r="358" spans="1:11" x14ac:dyDescent="0.3">
      <c r="A358" s="40">
        <v>44013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3">
      <c r="A359" s="40">
        <v>44044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3">
      <c r="A360" s="40">
        <v>44075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0">
        <v>44105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3">
      <c r="A362" s="40">
        <v>44136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3">
      <c r="A363" s="40">
        <v>44166</v>
      </c>
      <c r="B363" s="20" t="s">
        <v>66</v>
      </c>
      <c r="C363" s="13">
        <v>1.25</v>
      </c>
      <c r="D363" s="39">
        <v>5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 t="s">
        <v>76</v>
      </c>
    </row>
    <row r="364" spans="1:11" x14ac:dyDescent="0.3">
      <c r="A364" s="48" t="s">
        <v>69</v>
      </c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3">
      <c r="A365" s="40">
        <v>44197</v>
      </c>
      <c r="B365" s="20" t="s">
        <v>45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</v>
      </c>
      <c r="I365" s="9"/>
      <c r="J365" s="11"/>
      <c r="K365" s="49">
        <v>44216</v>
      </c>
    </row>
    <row r="366" spans="1:11" x14ac:dyDescent="0.3">
      <c r="A366" s="40">
        <v>44228</v>
      </c>
      <c r="B366" s="20" t="s">
        <v>45</v>
      </c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>
        <v>1</v>
      </c>
      <c r="I366" s="9"/>
      <c r="J366" s="11"/>
      <c r="K366" s="49">
        <v>44231</v>
      </c>
    </row>
    <row r="367" spans="1:11" x14ac:dyDescent="0.3">
      <c r="A367" s="40">
        <v>44256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3">
      <c r="A368" s="40">
        <v>44287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0">
        <v>44317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3">
      <c r="A370" s="40">
        <v>44348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44378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44409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3">
      <c r="A373" s="40">
        <v>44440</v>
      </c>
      <c r="B373" s="20" t="s">
        <v>70</v>
      </c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 t="s">
        <v>75</v>
      </c>
    </row>
    <row r="374" spans="1:11" x14ac:dyDescent="0.3">
      <c r="A374" s="40">
        <v>44470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3">
      <c r="A375" s="40">
        <v>44501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v>44531</v>
      </c>
      <c r="B376" s="20" t="s">
        <v>66</v>
      </c>
      <c r="C376" s="13">
        <v>1.25</v>
      </c>
      <c r="D376" s="39">
        <v>5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74</v>
      </c>
    </row>
    <row r="377" spans="1:11" x14ac:dyDescent="0.3">
      <c r="A377" s="48" t="s">
        <v>71</v>
      </c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3">
      <c r="A378" s="40">
        <v>44562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3">
      <c r="A379" s="40">
        <v>44593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3">
      <c r="A380" s="40">
        <v>44621</v>
      </c>
      <c r="B380" s="20" t="s">
        <v>72</v>
      </c>
      <c r="C380" s="13">
        <v>1.25</v>
      </c>
      <c r="D380" s="39">
        <v>15</v>
      </c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 t="s">
        <v>73</v>
      </c>
    </row>
    <row r="381" spans="1:11" x14ac:dyDescent="0.3">
      <c r="A381" s="40">
        <v>44652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3">
      <c r="A382" s="40">
        <v>44682</v>
      </c>
      <c r="B382" s="20" t="s">
        <v>53</v>
      </c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49">
        <v>44701</v>
      </c>
    </row>
    <row r="383" spans="1:11" x14ac:dyDescent="0.3">
      <c r="A383" s="40"/>
      <c r="B383" s="20" t="s">
        <v>47</v>
      </c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>
        <v>2</v>
      </c>
      <c r="I383" s="9"/>
      <c r="J383" s="11"/>
      <c r="K383" s="20" t="s">
        <v>78</v>
      </c>
    </row>
    <row r="384" spans="1:11" x14ac:dyDescent="0.3">
      <c r="A384" s="40"/>
      <c r="B384" s="20" t="s">
        <v>77</v>
      </c>
      <c r="C384" s="13"/>
      <c r="D384" s="39">
        <v>7</v>
      </c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3">
      <c r="A385" s="40"/>
      <c r="B385" s="20" t="s">
        <v>53</v>
      </c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49">
        <v>44719</v>
      </c>
    </row>
    <row r="386" spans="1:11" x14ac:dyDescent="0.3">
      <c r="A386" s="40">
        <v>44713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3">
      <c r="A387" s="40">
        <v>44743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3">
      <c r="A388" s="40">
        <v>44774</v>
      </c>
      <c r="B388" s="20" t="s">
        <v>53</v>
      </c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49">
        <v>44777</v>
      </c>
    </row>
    <row r="389" spans="1:11" x14ac:dyDescent="0.3">
      <c r="A389" s="40">
        <v>44805</v>
      </c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3">
      <c r="A390" s="40">
        <v>44835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3">
      <c r="A391" s="40">
        <v>44866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3">
      <c r="A392" s="40">
        <v>44896</v>
      </c>
      <c r="B392" s="20" t="s">
        <v>45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>
        <v>1</v>
      </c>
      <c r="I392" s="9"/>
      <c r="J392" s="11"/>
      <c r="K392" s="49">
        <v>44897</v>
      </c>
    </row>
    <row r="393" spans="1:11" x14ac:dyDescent="0.3">
      <c r="A393" s="48" t="s">
        <v>79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3">
      <c r="A394" s="40">
        <v>44927</v>
      </c>
      <c r="B394" s="20" t="s">
        <v>45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>
        <v>1</v>
      </c>
      <c r="I394" s="9"/>
      <c r="J394" s="11"/>
      <c r="K394" s="49">
        <v>44953</v>
      </c>
    </row>
    <row r="395" spans="1:11" x14ac:dyDescent="0.3">
      <c r="A395" s="40">
        <v>44958</v>
      </c>
      <c r="B395" s="20" t="s">
        <v>80</v>
      </c>
      <c r="C395" s="13">
        <v>1.25</v>
      </c>
      <c r="D395" s="39">
        <v>2</v>
      </c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 t="s">
        <v>81</v>
      </c>
    </row>
    <row r="396" spans="1:11" x14ac:dyDescent="0.3">
      <c r="A396" s="40">
        <f>EDATE(A395,1)</f>
        <v>44986</v>
      </c>
      <c r="B396" s="20" t="s">
        <v>82</v>
      </c>
      <c r="C396" s="13">
        <v>1.25</v>
      </c>
      <c r="D396" s="39">
        <v>4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 t="s">
        <v>83</v>
      </c>
    </row>
    <row r="397" spans="1:11" x14ac:dyDescent="0.3">
      <c r="A397" s="40">
        <f t="shared" ref="A397:A410" si="3">EDATE(A396,1)</f>
        <v>45017</v>
      </c>
      <c r="B397" s="20" t="s">
        <v>47</v>
      </c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>
        <v>2</v>
      </c>
      <c r="I397" s="9"/>
      <c r="J397" s="11"/>
      <c r="K397" s="20" t="s">
        <v>84</v>
      </c>
    </row>
    <row r="398" spans="1:11" x14ac:dyDescent="0.3">
      <c r="A398" s="40">
        <f t="shared" si="3"/>
        <v>45047</v>
      </c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3">
      <c r="A399" s="40">
        <f t="shared" si="3"/>
        <v>45078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3">
      <c r="A400" s="40">
        <f t="shared" si="3"/>
        <v>45108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3">
      <c r="A401" s="40">
        <f t="shared" si="3"/>
        <v>45139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3">
      <c r="A402" s="40">
        <f t="shared" si="3"/>
        <v>45170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3">
      <c r="A403" s="40">
        <f t="shared" si="3"/>
        <v>45200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>
        <f t="shared" si="3"/>
        <v>45231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3">
      <c r="A405" s="40">
        <f t="shared" si="3"/>
        <v>45261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3">
      <c r="A406" s="40">
        <f t="shared" si="3"/>
        <v>45292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3">
      <c r="A407" s="40">
        <f t="shared" si="3"/>
        <v>45323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>
        <f t="shared" si="3"/>
        <v>45352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3">
      <c r="A409" s="40">
        <f t="shared" si="3"/>
        <v>45383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3">
      <c r="A410" s="40">
        <f t="shared" si="3"/>
        <v>45413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3">
      <c r="A411" s="40"/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3">
      <c r="A412" s="40"/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3">
      <c r="A413" s="40"/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/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3">
      <c r="A416" s="40"/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3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3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3">
      <c r="A420" s="40"/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3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3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3">
      <c r="A423" s="40"/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3">
      <c r="A424" s="40"/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3">
      <c r="A425" s="40"/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3">
      <c r="A426" s="40"/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3">
      <c r="A427" s="40"/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3">
      <c r="A428" s="40"/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3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3">
      <c r="A430" s="40"/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3">
      <c r="A431" s="40"/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3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3">
      <c r="A435" s="40"/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3">
      <c r="A436" s="40"/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3">
      <c r="A437" s="40"/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3">
      <c r="A438" s="40"/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3">
      <c r="A439" s="40"/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3">
      <c r="A440" s="40"/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3">
      <c r="A441" s="40"/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3">
      <c r="A442" s="40"/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3">
      <c r="A443" s="41"/>
      <c r="B443" s="15"/>
      <c r="C443" s="42"/>
      <c r="D443" s="43"/>
      <c r="E443" s="9"/>
      <c r="F443" s="15"/>
      <c r="G443" s="42" t="str">
        <f>IF(ISBLANK(Table1[[#This Row],[EARNED]]),"",Table1[[#This Row],[EARNED]])</f>
        <v/>
      </c>
      <c r="H443" s="43"/>
      <c r="I443" s="9"/>
      <c r="J443" s="12"/>
      <c r="K443" s="15"/>
    </row>
  </sheetData>
  <mergeCells count="10">
    <mergeCell ref="G7:J7"/>
    <mergeCell ref="C7:F7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8" sqref="G8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0</v>
      </c>
      <c r="E3" s="11">
        <v>4</v>
      </c>
      <c r="F3" s="11">
        <v>33</v>
      </c>
      <c r="G3" s="45">
        <f>SUMIFS(F7:F14,E7:E14,E3)+SUMIFS(D7:D66,C7:C66,F3)+D3</f>
        <v>0.56899999999999995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JAVONITALLA FAMILY</cp:lastModifiedBy>
  <cp:lastPrinted>2022-10-25T04:08:17Z</cp:lastPrinted>
  <dcterms:created xsi:type="dcterms:W3CDTF">2022-10-17T03:06:03Z</dcterms:created>
  <dcterms:modified xsi:type="dcterms:W3CDTF">2023-05-04T01:50:43Z</dcterms:modified>
</cp:coreProperties>
</file>