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89B3E721-B25B-4ECA-81E3-1A064EEA88B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 l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74" i="1"/>
  <c r="G175" i="1"/>
  <c r="G169" i="1"/>
  <c r="G170" i="1"/>
  <c r="G171" i="1"/>
  <c r="G172" i="1"/>
  <c r="G173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<sst xmlns="http://schemas.openxmlformats.org/spreadsheetml/2006/main" count="171" uniqueCount="105">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</sst>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75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0"/>
    <tableColumn id="7" xr3:uid="{16E84B2D-53AC-4AEA-B1BC-1BC1E2E9B51B}" name="EARNED " dataDxfId="15">
      <calculatedColumnFormula>IF(ISBLANK(Table1[[#This Row],[EARNED]]),"",Table1[[#This Row],[EARNED]])</calculatedColumnFormula>
    </tableColumn>
    <tableColumn id="8" xr3:uid="{A10DEDBF-F571-4518-A832-0B75654FC984}" name="Absence Undertime  W/ Pay" dataDxfId="14"/>
    <tableColumn id="9" xr3:uid="{9E225A68-4AC2-420E-B4D1-1378612CB5CD}" name="BALANCE " dataDxfId="13">
      <calculatedColumnFormula>SUM(Table1[[EARNED ]])-SUM(Table1[Absence Undertime  W/ Pay])+CONVERTION!$B$3</calculatedColumnFormula>
    </tableColumn>
    <tableColumn id="10" xr3:uid="{715FA023-3759-440B-8D8E-42D3E30EC36F}" name="Absence Undertime  W/O Pay" dataDxfId="12"/>
    <tableColumn id="11" xr3:uid="{7E55BDC4-4FFC-4009-94E5-7F3F3565D56A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10" headerRowBorderDxfId="9" tableBorderDxfId="8" totalsRowBorderDxfId="7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5" tableBorderDxfId="4">
  <autoFilter ref="J2:L3" xr:uid="{CB4120CB-17DA-4A84-90C5-840D28205819}"/>
  <tableColumns count="3">
    <tableColumn id="1" xr3:uid="{6D76F81F-2FB2-4658-9985-FB0CE23F1771}" name="DATE STARTED" dataDxfId="3"/>
    <tableColumn id="2" xr3:uid="{40B8C089-638A-4D13-9FCC-740888AE7704}" name="LEAVE EARN" dataDxfId="2">
      <calculatedColumnFormula>J4-1</calculatedColumnFormula>
    </tableColumn>
    <tableColumn id="3" xr3:uid="{C3A40ACA-C07A-4798-82C2-714BDF47B4DB}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75"/>
  <sheetViews>
    <sheetView tabSelected="1" zoomScaleNormal="100" workbookViewId="0">
      <pane ySplit="3576" topLeftCell="A157" activePane="bottomLeft"/>
      <selection activeCell="F4" sqref="F4:G4"/>
      <selection pane="bottomLeft" activeCell="E127" sqref="E1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8" t="s">
        <v>42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3">
      <c r="A3" s="18" t="s">
        <v>15</v>
      </c>
      <c r="B3" s="48" t="s">
        <v>45</v>
      </c>
      <c r="C3" s="48"/>
      <c r="D3" s="22" t="s">
        <v>13</v>
      </c>
      <c r="F3" s="56">
        <v>41106</v>
      </c>
      <c r="G3" s="53"/>
      <c r="H3" s="26" t="s">
        <v>11</v>
      </c>
      <c r="I3" s="26"/>
      <c r="J3" s="51"/>
      <c r="K3" s="52"/>
    </row>
    <row r="4" spans="1:11" ht="14.4" customHeight="1" x14ac:dyDescent="0.3">
      <c r="A4" s="18" t="s">
        <v>16</v>
      </c>
      <c r="B4" s="48" t="s">
        <v>43</v>
      </c>
      <c r="C4" s="48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114.00700000000001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96.125</v>
      </c>
      <c r="J9" s="11"/>
      <c r="K9" s="20"/>
    </row>
    <row r="10" spans="1:11" x14ac:dyDescent="0.3">
      <c r="A10" s="59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04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3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59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60">
        <v>41353</v>
      </c>
    </row>
    <row r="21" spans="1:11" x14ac:dyDescent="0.3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60" t="s">
        <v>56</v>
      </c>
    </row>
    <row r="22" spans="1:11" x14ac:dyDescent="0.3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60">
        <v>41379</v>
      </c>
    </row>
    <row r="23" spans="1:11" x14ac:dyDescent="0.3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3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3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3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60">
        <v>41472</v>
      </c>
    </row>
    <row r="29" spans="1:11" x14ac:dyDescent="0.3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60">
        <v>41543</v>
      </c>
    </row>
    <row r="32" spans="1:11" x14ac:dyDescent="0.3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3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60">
        <v>41610</v>
      </c>
    </row>
    <row r="35" spans="1:11" x14ac:dyDescent="0.3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59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60">
        <v>41663</v>
      </c>
    </row>
    <row r="38" spans="1:11" x14ac:dyDescent="0.3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3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60">
        <v>41694</v>
      </c>
    </row>
    <row r="40" spans="1:11" x14ac:dyDescent="0.3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60">
        <v>41722</v>
      </c>
    </row>
    <row r="41" spans="1:11" x14ac:dyDescent="0.3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3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60">
        <v>41781</v>
      </c>
    </row>
    <row r="43" spans="1:11" x14ac:dyDescent="0.3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60"/>
    </row>
    <row r="44" spans="1:11" x14ac:dyDescent="0.3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3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3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3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60">
        <v>41971</v>
      </c>
    </row>
    <row r="50" spans="1:11" x14ac:dyDescent="0.3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59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3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60">
        <v>42198</v>
      </c>
    </row>
    <row r="60" spans="1:11" x14ac:dyDescent="0.3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60">
        <v>42241</v>
      </c>
    </row>
    <row r="61" spans="1:11" x14ac:dyDescent="0.3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60">
        <v>42277</v>
      </c>
    </row>
    <row r="62" spans="1:11" x14ac:dyDescent="0.3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60">
        <v>42279</v>
      </c>
    </row>
    <row r="63" spans="1:11" x14ac:dyDescent="0.3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60">
        <v>42296</v>
      </c>
    </row>
    <row r="64" spans="1:11" x14ac:dyDescent="0.3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3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0">
        <v>42311</v>
      </c>
    </row>
    <row r="66" spans="1:11" x14ac:dyDescent="0.3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60">
        <v>42323</v>
      </c>
    </row>
    <row r="67" spans="1:11" x14ac:dyDescent="0.3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60">
        <v>42339</v>
      </c>
    </row>
    <row r="68" spans="1:11" x14ac:dyDescent="0.3">
      <c r="A68" s="59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60"/>
    </row>
    <row r="69" spans="1:11" x14ac:dyDescent="0.3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3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60">
        <v>42496</v>
      </c>
    </row>
    <row r="74" spans="1:11" x14ac:dyDescent="0.3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60" t="s">
        <v>82</v>
      </c>
    </row>
    <row r="75" spans="1:11" x14ac:dyDescent="0.3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60">
        <v>42548</v>
      </c>
    </row>
    <row r="76" spans="1:11" x14ac:dyDescent="0.3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60">
        <v>42571</v>
      </c>
    </row>
    <row r="77" spans="1:11" x14ac:dyDescent="0.3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60">
        <v>42590</v>
      </c>
    </row>
    <row r="78" spans="1:11" x14ac:dyDescent="0.3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3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60">
        <v>42621</v>
      </c>
    </row>
    <row r="80" spans="1:11" x14ac:dyDescent="0.3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3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60">
        <v>42643</v>
      </c>
    </row>
    <row r="82" spans="1:11" x14ac:dyDescent="0.3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60">
        <v>42661</v>
      </c>
    </row>
    <row r="83" spans="1:11" x14ac:dyDescent="0.3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60">
        <v>42676</v>
      </c>
    </row>
    <row r="84" spans="1:11" x14ac:dyDescent="0.3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3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60">
        <v>42699</v>
      </c>
    </row>
    <row r="86" spans="1:11" x14ac:dyDescent="0.3">
      <c r="A86" s="59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60"/>
    </row>
    <row r="87" spans="1:11" x14ac:dyDescent="0.3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60">
        <v>42758</v>
      </c>
    </row>
    <row r="88" spans="1:11" x14ac:dyDescent="0.3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60">
        <v>42752</v>
      </c>
    </row>
    <row r="89" spans="1:11" x14ac:dyDescent="0.3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60">
        <v>42754</v>
      </c>
    </row>
    <row r="90" spans="1:11" x14ac:dyDescent="0.3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60">
        <v>42765</v>
      </c>
    </row>
    <row r="91" spans="1:11" x14ac:dyDescent="0.3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60">
        <v>42795</v>
      </c>
    </row>
    <row r="92" spans="1:11" x14ac:dyDescent="0.3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60">
        <v>42852</v>
      </c>
    </row>
    <row r="94" spans="1:11" x14ac:dyDescent="0.3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3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3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60">
        <v>43012</v>
      </c>
    </row>
    <row r="101" spans="1:11" x14ac:dyDescent="0.3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60" t="s">
        <v>90</v>
      </c>
    </row>
    <row r="102" spans="1:11" x14ac:dyDescent="0.3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3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60">
        <v>43070</v>
      </c>
    </row>
    <row r="104" spans="1:11" x14ac:dyDescent="0.3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60">
        <v>43073</v>
      </c>
    </row>
    <row r="105" spans="1:11" x14ac:dyDescent="0.3">
      <c r="A105" s="59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60"/>
    </row>
    <row r="106" spans="1:11" x14ac:dyDescent="0.3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60">
        <v>43130</v>
      </c>
    </row>
    <row r="107" spans="1:11" x14ac:dyDescent="0.3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60">
        <v>43140</v>
      </c>
    </row>
    <row r="108" spans="1:11" x14ac:dyDescent="0.3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60">
        <v>43168</v>
      </c>
    </row>
    <row r="109" spans="1:11" x14ac:dyDescent="0.3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60">
        <v>43182</v>
      </c>
    </row>
    <row r="110" spans="1:11" x14ac:dyDescent="0.3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60">
        <v>43203</v>
      </c>
    </row>
    <row r="111" spans="1:11" x14ac:dyDescent="0.3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60">
        <v>43222</v>
      </c>
    </row>
    <row r="112" spans="1:11" x14ac:dyDescent="0.3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3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3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60">
        <v>43319</v>
      </c>
    </row>
    <row r="118" spans="1:11" x14ac:dyDescent="0.3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60"/>
    </row>
    <row r="119" spans="1:11" x14ac:dyDescent="0.3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60">
        <v>43377</v>
      </c>
    </row>
    <row r="121" spans="1:11" x14ac:dyDescent="0.3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60"/>
    </row>
    <row r="122" spans="1:11" x14ac:dyDescent="0.3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3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59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ref="A129:A136" si="3">EDATE(A128,1)</f>
        <v>43525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3"/>
        <v>43556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3"/>
        <v>43586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3"/>
        <v>43617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3"/>
        <v>43647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3"/>
        <v>43678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3"/>
        <v>43709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3"/>
        <v>43739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EDATE(A136,1)</f>
        <v>43770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ref="A138:A145" si="4">EDATE(A137,1)</f>
        <v>43800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4"/>
        <v>43831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4"/>
        <v>43862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4"/>
        <v>43891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4"/>
        <v>43922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4"/>
        <v>43952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4"/>
        <v>43983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4"/>
        <v>44013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EDATE(A145,1)</f>
        <v>44044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ref="A147:A154" si="5">EDATE(A146,1)</f>
        <v>44075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5"/>
        <v>44105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5"/>
        <v>44136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5"/>
        <v>44166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5"/>
        <v>44197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5"/>
        <v>44228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5"/>
        <v>44256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5"/>
        <v>44287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>EDATE(A154,1)</f>
        <v>44317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ref="A156:A164" si="6">EDATE(A155,1)</f>
        <v>44348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6"/>
        <v>44378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6"/>
        <v>44409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6"/>
        <v>44440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6"/>
        <v>44470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6"/>
        <v>44501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6"/>
        <v>44531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6"/>
        <v>44562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6"/>
        <v>44593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EDATE(A164,1)</f>
        <v>44621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ref="A166:A173" si="7">EDATE(A165,1)</f>
        <v>44652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7"/>
        <v>44682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7"/>
        <v>44713</v>
      </c>
      <c r="B168" s="15"/>
      <c r="C168" s="13">
        <v>1.25</v>
      </c>
      <c r="D168" s="42"/>
      <c r="E168" s="9"/>
      <c r="F168" s="15"/>
      <c r="G168" s="41">
        <f>IF(ISBLANK(Table1[[#This Row],[EARNED]]),"",Table1[[#This Row],[EARNED]])</f>
        <v>1.25</v>
      </c>
      <c r="H168" s="42"/>
      <c r="I168" s="9"/>
      <c r="J168" s="12"/>
      <c r="K168" s="15"/>
    </row>
    <row r="169" spans="1:11" x14ac:dyDescent="0.3">
      <c r="A169" s="40">
        <f t="shared" si="7"/>
        <v>44743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7"/>
        <v>44774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7"/>
        <v>44805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7"/>
        <v>44835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7"/>
        <v>44866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EDATE(A173,1)</f>
        <v>44896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ref="A175" si="8">EDATE(A174,1)</f>
        <v>44927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F3" activeCellId="1" sqref="G3 E3:F3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1</v>
      </c>
      <c r="F3">
        <v>17</v>
      </c>
      <c r="G3" s="46">
        <f>SUMIFS(F7:F14,E7:E14,E3)+SUMIFS(D7:D66,C7:C66,F3)+D3</f>
        <v>0.16000000000000003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38</v>
      </c>
      <c r="J6" s="58"/>
      <c r="K6" s="58"/>
      <c r="L6" s="5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2023-01-19T08:31:59Z</dcterms:modified>
</cp:coreProperties>
</file>