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6" i="1" l="1"/>
  <c r="G548" i="1" l="1"/>
  <c r="G551" i="1" l="1"/>
  <c r="G550" i="1"/>
  <c r="G560" i="1" l="1"/>
  <c r="G555" i="1" l="1"/>
  <c r="G552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8" i="1"/>
  <c r="G540" i="1"/>
  <c r="G541" i="1"/>
  <c r="G542" i="1"/>
  <c r="G543" i="1"/>
  <c r="G544" i="1"/>
  <c r="G545" i="1"/>
  <c r="G547" i="1"/>
  <c r="G549" i="1"/>
  <c r="G553" i="1"/>
  <c r="G554" i="1"/>
  <c r="G556" i="1"/>
  <c r="G557" i="1"/>
  <c r="G558" i="1"/>
  <c r="G559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<sst xmlns="http://schemas.openxmlformats.org/spreadsheetml/2006/main" count="652" uniqueCount="371">
  <si>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</si>
  <si>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</si>
  <si>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</si>
  <si>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</si>
  <si>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</si>
  <si>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</si>
  <si>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</si>
  <si>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</si>
  <si>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</si>
  <si>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</si>
  <si>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</si>
  <si>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</si>
  <si>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</si>
  <si>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</si>
  <si>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</si>
  <si>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</si>
  <si>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</si>
  <si>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</si>
  <si>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</si>
  <si>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</si>
  <si>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</si>
  <si>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</si>
  <si>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</si>
  <si>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</si>
  <si>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</si>
  <si>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</si>
  <si>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</si>
  <si>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</si>
  <si>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</si>
  <si>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</si>
  <si>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</si>
  <si>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</si>
  <si>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</si>
  <si>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</si>
  <si>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</si>
  <si>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</si>
  <si>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</si>
  <si>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</si>
  <si>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</si>
  <si>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</si>
  <si>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</si>
  <si>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</si>
  <si>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</si>
  <si>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</si>
  <si>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</si>
  <si>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</si>
  <si>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</si>
  <si>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</si>
  <si>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</si>
  <si>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</si>
  <si>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</si>
  <si>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</si>
  <si>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</si>
  <si>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</si>
  <si>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</si>
  <si>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</si>
  <si>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</si>
  <si>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</si>
  <si>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</si>
  <si>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</si>
  <si>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</si>
  <si>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</si>
  <si>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</si>
  <si>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</si>
  <si>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</si>
  <si>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</si>
  <si>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</si>
  <si>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</si>
  <si>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</si>
  <si>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</si>
  <si>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</si>
  <si>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</si>
  <si>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</si>
  <si>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</si>
  <si>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</si>
  <si>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</si>
  <si>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</si>
  <si>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</si>
  <si>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</si>
  <si>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</si>
  <si>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</si>
  <si>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</si>
  <si>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</si>
  <si>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</si>
  <si>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</si>
  <si>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</si>
  <si>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</si>
  <si>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</si>
  <si>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</si>
  <si>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</si>
  <si>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</si>
  <si>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</si>
  <si>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</si>
  <si>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</si>
  <si>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</si>
  <si>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</si>
  <si>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</si>
  <si>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</si>
  <si>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</si>
  <si>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</si>
  <si>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</si>
  <si>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</si>
  <si>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</si>
  <si>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</si>
  <si>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</si>
  <si>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</si>
  <si>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</si>
  <si>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</si>
  <si>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</si>
  <si>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</si>
  <si>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</si>
  <si>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</si>
  <si>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</si>
  <si>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</si>
  <si>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</si>
  <si>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</si>
  <si>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</si>
  <si>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</si>
  <si>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</si>
  <si>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</si>
  <si>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</si>
  <si>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</si>
  <si>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</si>
  <si>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</si>
  <si>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</si>
  <si>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</si>
  <si>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</si>
  <si>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</si>
  <si>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</si>
  <si>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</si>
  <si>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</si>
  <si>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</si>
  <si>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</si>
  <si>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</si>
  <si>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</si>
  <si>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</si>
  <si>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</si>
  <si>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</si>
  <si>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</si>
  <si>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</si>
  <si>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</si>
  <si>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</si>
  <si>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</si>
  <si>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</si>
  <si>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</si>
  <si>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</si>
  <si>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</si>
  <si>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</si>
  <si>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</si>
  <si>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</si>
  <si>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</si>
  <si>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</si>
  <si>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</si>
  <si>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</si>
  <si>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</si>
  <si>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</si>
  <si>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</si>
  <si>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</si>
  <si>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</si>
  <si>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</si>
  <si>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</si>
  <si>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</si>
  <si>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</si>
  <si>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</si>
  <si>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</si>
  <si>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</si>
  <si>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</si>
  <si>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</si>
  <si>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</si>
  <si>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</si>
  <si>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</si>
  <si>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</si>
  <si>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</si>
  <si>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</si>
  <si>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</si>
  <si>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</si>
  <si>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</si>
  <si>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</si>
  <si>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</si>
  <si>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</si>
  <si>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</si>
  <si>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</si>
  <si>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</si>
  <si>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</si>
  <si>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</si>
  <si>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</si>
  <si>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</si>
  <si>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</si>
  <si>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</si>
  <si>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</si>
  <si>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</si>
  <si>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</si>
  <si>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</si>
  <si>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</si>
  <si>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</si>
  <si>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</si>
  <si>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</si>
  <si>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</si>
  <si>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</si>
  <si>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</si>
  <si>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</si>
  <si>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</si>
  <si>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</si>
  <si>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</si>
  <si>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</si>
  <si>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</si>
  <si>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</si>
  <si>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</si>
  <si>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</si>
  <si>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</si>
  <si>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</si>
  <si>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</si>
  <si>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</si>
  <si>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</si>
  <si>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</si>
  <si>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</si>
  <si>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</si>
  <si>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</si>
  <si>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</si>
  <si>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</si>
  <si>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</si>
  <si>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</si>
  <si>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</si>
  <si>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</si>
  <si>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</si>
  <si>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</si>
  <si>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</si>
  <si>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</si>
  <si>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</si>
  <si>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</si>
  <si>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</si>
  <si>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</si>
  <si>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</si>
  <si>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</si>
  <si>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</si>
  <si>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</si>
  <si>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</si>
  <si>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</si>
  <si>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</si>
  <si>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</si>
  <si>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</si>
  <si>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</si>
  <si>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</si>
  <si>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</si>
  <si>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</si>
  <si>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</si>
  <si>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</si>
  <si>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</si>
  <si>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</si>
  <si>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</si>
  <si>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</si>
  <si>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</si>
  <si>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</si>
  <si>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</si>
  <si>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</si>
  <si>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</si>
  <si>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</si>
  <si>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</si>
  <si>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</si>
  <si>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</si>
  <si>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</si>
  <si>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</si>
  <si>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</si>
  <si>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</si>
  <si>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</si>
  <si>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</si>
  <si>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</si>
  <si>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</si>
  <si>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</si>
  <si>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</si>
  <si>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</si>
  <si>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</si>
  <si>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</si>
  <si>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</si>
  <si>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</si>
  <si>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</si>
  <si>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</si>
  <si>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</si>
  <si>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</si>
  <si>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</si>
  <si>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</si>
  <si>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</si>
  <si>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</si>
  <si>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</si>
  <si>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</si>
  <si>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</si>
  <si>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</si>
  <si>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</si>
  <si>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</si>
  <si>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</si>
  <si>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</si>
  <si>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</si>
  <si>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</si>
  <si>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</si>
  <si>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</si>
  <si>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</si>
  <si>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</si>
  <si>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</si>
  <si>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</si>
  <si>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</si>
  <si>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</si>
  <si>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</si>
  <si>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</si>
  <si>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</si>
  <si>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</si>
  <si>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</si>
  <si>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</si>
  <si>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</si>
  <si>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</si>
  <si>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</si>
  <si>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</si>
  <si>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</si>
  <si>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</si>
  <si>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</si>
  <si>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</si>
  <si>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</si>
  <si>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</si>
  <si>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</si>
  <si>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</si>
  <si>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</si>
  <si>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</si>
  <si>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</si>
  <si>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</si>
  <si>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</si>
  <si>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</si>
  <si>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</si>
  <si>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</si>
  <si>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</si>
  <si>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</si>
  <si>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</si>
  <si>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</si>
  <si>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</si>
  <si>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</si>
  <si>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</si>
  <si>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</si>
  <si>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</si>
  <si>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</si>
  <si>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</si>
  <si>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</si>
  <si>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</si>
  <si>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</si>
  <si>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</si>
  <si>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</si>
  <si>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</si>
  <si>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</si>
  <si>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</si>
  <si>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</si>
  <si>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</si>
  <si>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</si>
  <si>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</si>
  <si>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</si>
  <si>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</si>
  <si>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</si>
  <si>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</si>
  <si>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</si>
  <si>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</si>
  <si>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</si>
  <si>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</si>
  <si>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</si>
  <si>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</si>
  <si>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</si>
  <si>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</si>
  <si>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</si>
  <si>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</si>
  <si>
    <t>5/18,19/2023</t>
  </si>
  <si>
    <t>6/19-20/2023</t>
  </si>
  <si>
    <t>8/8,9,10/2023</t>
  </si>
  <si>
    <t>A(1-0-0)</t>
  </si>
  <si>
    <t>UT(0-1-51)</t>
  </si>
  <si>
    <t>UT(0-4-8)</t>
  </si>
  <si>
    <t>UT(0-2-40)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</si>
</sst>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6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6"/>
  <sheetViews>
    <sheetView tabSelected="1" zoomScale="120" zoomScaleNormal="120" workbookViewId="0">
      <pane ySplit="5040" topLeftCell="A540" activePane="bottomLeft"/>
      <selection activeCell="E9" sqref="E9"/>
      <selection pane="bottomLeft" activeCell="E552" sqref="E5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38.722999999999885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144.125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1" x14ac:dyDescent="0.25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1" x14ac:dyDescent="0.25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25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25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25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25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25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25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25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25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25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25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25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25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25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25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25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25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25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25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25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25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25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25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25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25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25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25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25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25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25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25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25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25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25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25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25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25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25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25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25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25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25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25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25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25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25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25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25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25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25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25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25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25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25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25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25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25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25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25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25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25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25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25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25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25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25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25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25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25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25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25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25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25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25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25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25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25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25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25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25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25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25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25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25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25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25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25">
      <c r="B164" s="1" t="s">
        <v>161</v>
      </c>
      <c r="D164" s="1">
        <v>1.0669999999999999</v>
      </c>
    </row>
    <row r="165" spans="1:11" x14ac:dyDescent="0.25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25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25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25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25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25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25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25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25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25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25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25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25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25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25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25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25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25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25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25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25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25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25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25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25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25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25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25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25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25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25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25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25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25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25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25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25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25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25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25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25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25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25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25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25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25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25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25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25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25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25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25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25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25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25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25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25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25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25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25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25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25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25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25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25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25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25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25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25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25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25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25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25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25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25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25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25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25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25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25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25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25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25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25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25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25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25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25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25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25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25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25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25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25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25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25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25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25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25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25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25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25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25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25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25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25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25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25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25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25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25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25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25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25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25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25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25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25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25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25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25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25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25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25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25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25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25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25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25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25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25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25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25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25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25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25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25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25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25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25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25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25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25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25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25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25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25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25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25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25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25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25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25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25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25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25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25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25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25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25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25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25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25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25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25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25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25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25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25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25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25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25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25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25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25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25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25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25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25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25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25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25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25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25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25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25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25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25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25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25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25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25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25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25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25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25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25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25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25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25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25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25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25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25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25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25">
      <c r="A538" s="40">
        <v>44652</v>
      </c>
      <c r="B538" s="20" t="s">
        <v>45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49">
        <v>44652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44673</v>
      </c>
    </row>
    <row r="540" spans="1:11" x14ac:dyDescent="0.25">
      <c r="A540" s="40">
        <v>44682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44774</v>
      </c>
      <c r="B543" s="20" t="s">
        <v>52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3</v>
      </c>
      <c r="I543" s="9"/>
      <c r="J543" s="11"/>
      <c r="K543" s="20" t="s">
        <v>361</v>
      </c>
    </row>
    <row r="544" spans="1:11" x14ac:dyDescent="0.25">
      <c r="A544" s="40">
        <v>44805</v>
      </c>
      <c r="B544" s="20" t="s">
        <v>69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2</v>
      </c>
      <c r="I544" s="9"/>
      <c r="J544" s="11"/>
      <c r="K544" s="20" t="s">
        <v>362</v>
      </c>
    </row>
    <row r="545" spans="1:11" x14ac:dyDescent="0.25">
      <c r="A545" s="40">
        <v>44835</v>
      </c>
      <c r="B545" s="20" t="s">
        <v>45</v>
      </c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>
        <v>1</v>
      </c>
      <c r="I545" s="9"/>
      <c r="J545" s="11"/>
      <c r="K545" s="49">
        <v>44862</v>
      </c>
    </row>
    <row r="546" spans="1:11" x14ac:dyDescent="0.25">
      <c r="A546" s="40"/>
      <c r="B546" s="20" t="s">
        <v>370</v>
      </c>
      <c r="C546" s="13"/>
      <c r="D546" s="39">
        <v>0.33300000000000002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9"/>
    </row>
    <row r="547" spans="1:11" x14ac:dyDescent="0.25">
      <c r="A547" s="40">
        <v>44866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/>
      <c r="B548" s="20" t="s">
        <v>369</v>
      </c>
      <c r="C548" s="13"/>
      <c r="D548" s="39">
        <v>0.51700000000000002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44896</v>
      </c>
      <c r="B549" s="20" t="s">
        <v>68</v>
      </c>
      <c r="C549" s="13">
        <v>1.25</v>
      </c>
      <c r="D549" s="39">
        <v>1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49">
        <v>44926</v>
      </c>
    </row>
    <row r="550" spans="1:11" x14ac:dyDescent="0.25">
      <c r="A550" s="40"/>
      <c r="B550" s="20" t="s">
        <v>367</v>
      </c>
      <c r="C550" s="13"/>
      <c r="D550" s="39">
        <v>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44922</v>
      </c>
    </row>
    <row r="551" spans="1:11" x14ac:dyDescent="0.25">
      <c r="A551" s="40"/>
      <c r="B551" s="20" t="s">
        <v>368</v>
      </c>
      <c r="C551" s="13"/>
      <c r="D551" s="39">
        <v>0.23100000000000001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/>
    </row>
    <row r="552" spans="1:11" x14ac:dyDescent="0.25">
      <c r="A552" s="48" t="s">
        <v>363</v>
      </c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49"/>
    </row>
    <row r="553" spans="1:11" x14ac:dyDescent="0.25">
      <c r="A553" s="40">
        <v>44927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44958</v>
      </c>
      <c r="B554" s="20" t="s">
        <v>45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>
        <v>1</v>
      </c>
      <c r="I554" s="9"/>
      <c r="J554" s="11"/>
      <c r="K554" s="49">
        <v>44973</v>
      </c>
    </row>
    <row r="555" spans="1:11" x14ac:dyDescent="0.25">
      <c r="A555" s="40"/>
      <c r="B555" s="20" t="s">
        <v>45</v>
      </c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>
        <v>1</v>
      </c>
      <c r="I555" s="9"/>
      <c r="J555" s="11"/>
      <c r="K555" s="49">
        <v>44966</v>
      </c>
    </row>
    <row r="556" spans="1:11" x14ac:dyDescent="0.25">
      <c r="A556" s="40">
        <v>44986</v>
      </c>
      <c r="B556" s="20" t="s">
        <v>45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49">
        <v>45014</v>
      </c>
    </row>
    <row r="557" spans="1:11" x14ac:dyDescent="0.25">
      <c r="A557" s="40">
        <v>45017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45047</v>
      </c>
      <c r="B558" s="20" t="s">
        <v>142</v>
      </c>
      <c r="C558" s="13">
        <v>1.25</v>
      </c>
      <c r="D558" s="39">
        <v>2</v>
      </c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 t="s">
        <v>364</v>
      </c>
    </row>
    <row r="559" spans="1:11" x14ac:dyDescent="0.25">
      <c r="A559" s="40">
        <v>45078</v>
      </c>
      <c r="B559" s="20" t="s">
        <v>142</v>
      </c>
      <c r="C559" s="13">
        <v>1.25</v>
      </c>
      <c r="D559" s="39">
        <v>2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 t="s">
        <v>365</v>
      </c>
    </row>
    <row r="560" spans="1:11" x14ac:dyDescent="0.25">
      <c r="A560" s="40"/>
      <c r="B560" s="20" t="s">
        <v>45</v>
      </c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>
        <v>1</v>
      </c>
      <c r="I560" s="9"/>
      <c r="J560" s="11"/>
      <c r="K560" s="49">
        <v>45086</v>
      </c>
    </row>
    <row r="561" spans="1:11" x14ac:dyDescent="0.25">
      <c r="A561" s="40">
        <v>45108</v>
      </c>
      <c r="B561" s="20" t="s">
        <v>49</v>
      </c>
      <c r="C561" s="13">
        <v>1.25</v>
      </c>
      <c r="D561" s="39">
        <v>3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 t="s">
        <v>366</v>
      </c>
    </row>
    <row r="562" spans="1:11" x14ac:dyDescent="0.25">
      <c r="A562" s="40">
        <v>45139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45170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45200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45231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45261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45292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45323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45352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45383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45413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45444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45474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45505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45536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45566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45597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45627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45658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45689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45717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45748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45778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45809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45839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45870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45901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45931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45962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45992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46023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46054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46082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46113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46143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46174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46204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46235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46266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46296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46327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46357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46388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46419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46447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46478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46508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46539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46569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46600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46631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46661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46692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46722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46753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46784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46813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46844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46874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46905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46935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46966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46997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47027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47058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47088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47119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47150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47178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47209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47239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47270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47300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47331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47362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47392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47423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47453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47484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47515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47543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47574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47604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47635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47665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47696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47727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47757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47788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47818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47849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47880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47908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47939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47969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48000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48030</v>
      </c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48061</v>
      </c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48092</v>
      </c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48122</v>
      </c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42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42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42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42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1"/>
      <c r="B766" s="15"/>
      <c r="C766" s="42"/>
      <c r="D766" s="43"/>
      <c r="E766" s="51"/>
      <c r="F766" s="15"/>
      <c r="G766" s="42" t="str">
        <f>IF(ISBLANK(Table1[[#This Row],[EARNED]]),"",Table1[[#This Row],[EARNED]])</f>
        <v/>
      </c>
      <c r="H766" s="43"/>
      <c r="I766" s="51"/>
      <c r="J766" s="12"/>
      <c r="K76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24.11</v>
      </c>
      <c r="B3" s="11">
        <v>0</v>
      </c>
      <c r="D3" s="11"/>
      <c r="E3" s="11">
        <v>2</v>
      </c>
      <c r="F3" s="11">
        <v>40</v>
      </c>
      <c r="G3" s="45">
        <f>SUMIFS(F7:F14,E7:E14,E3)+SUMIFS(D7:D66,C7:C66,F3)+D3</f>
        <v>0.33300000000000002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2023-07-12T02:38:05Z</dcterms:modified>
</cp:coreProperties>
</file>