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6" i="1" l="1"/>
  <c r="G503" i="1" l="1"/>
  <c r="G501" i="1"/>
  <c r="G496" i="1" l="1"/>
  <c r="G492" i="1"/>
  <c r="G489" i="1"/>
  <c r="G490" i="1"/>
  <c r="G491" i="1"/>
  <c r="G493" i="1"/>
  <c r="G497" i="1"/>
  <c r="G500" i="1"/>
  <c r="G502" i="1"/>
  <c r="G504" i="1"/>
  <c r="G505" i="1"/>
  <c r="G494" i="1"/>
  <c r="G495" i="1"/>
  <c r="G498" i="1"/>
  <c r="G499" i="1"/>
  <c r="G480" i="1"/>
  <c r="G481" i="1"/>
  <c r="G482" i="1"/>
  <c r="G483" i="1"/>
  <c r="G484" i="1"/>
  <c r="G485" i="1"/>
  <c r="G488" i="1"/>
  <c r="A482" i="1"/>
  <c r="A483" i="1" s="1"/>
  <c r="A484" i="1" s="1"/>
  <c r="A485" i="1" s="1"/>
  <c r="G478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9" i="1"/>
  <c r="A465" i="1"/>
  <c r="A466" i="1" s="1"/>
  <c r="A467" i="1" s="1"/>
  <c r="A468" i="1" s="1"/>
  <c r="A469" i="1" s="1"/>
  <c r="A470" i="1" s="1"/>
  <c r="A471" i="1" s="1"/>
  <c r="A472" i="1" s="1"/>
  <c r="A473" i="1" s="1"/>
  <c r="A474" i="1" s="1"/>
  <c r="A479" i="1" s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G440" i="1"/>
  <c r="G433" i="1"/>
  <c r="G434" i="1"/>
  <c r="G435" i="1"/>
  <c r="G436" i="1"/>
  <c r="G437" i="1"/>
  <c r="G438" i="1"/>
  <c r="G439" i="1"/>
  <c r="G441" i="1"/>
  <c r="G442" i="1"/>
  <c r="G443" i="1"/>
  <c r="G444" i="1"/>
  <c r="G445" i="1"/>
  <c r="G446" i="1"/>
  <c r="G447" i="1"/>
  <c r="A436" i="1"/>
  <c r="A437" i="1" s="1"/>
  <c r="A438" i="1" s="1"/>
  <c r="A439" i="1" s="1"/>
  <c r="A441" i="1" s="1"/>
  <c r="A442" i="1" s="1"/>
  <c r="A443" i="1" s="1"/>
  <c r="A444" i="1" s="1"/>
  <c r="A445" i="1" s="1"/>
  <c r="A446" i="1" s="1"/>
  <c r="A447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A408" i="1"/>
  <c r="A409" i="1" s="1"/>
  <c r="A410" i="1" s="1"/>
  <c r="A411" i="1" s="1"/>
  <c r="A412" i="1" s="1"/>
  <c r="A413" i="1" s="1"/>
  <c r="A415" i="1" s="1"/>
  <c r="A416" i="1" s="1"/>
  <c r="A417" i="1" s="1"/>
  <c r="A418" i="1" s="1"/>
  <c r="A419" i="1" s="1"/>
  <c r="G393" i="1"/>
  <c r="G386" i="1"/>
  <c r="G387" i="1"/>
  <c r="G388" i="1"/>
  <c r="G389" i="1"/>
  <c r="G390" i="1"/>
  <c r="G391" i="1"/>
  <c r="G392" i="1"/>
  <c r="G394" i="1"/>
  <c r="G395" i="1"/>
  <c r="G396" i="1"/>
  <c r="G397" i="1"/>
  <c r="G400" i="1"/>
  <c r="G401" i="1"/>
  <c r="G402" i="1"/>
  <c r="A389" i="1"/>
  <c r="A390" i="1" s="1"/>
  <c r="A391" i="1" s="1"/>
  <c r="A392" i="1" s="1"/>
  <c r="A394" i="1" s="1"/>
  <c r="A395" i="1" s="1"/>
  <c r="A396" i="1" s="1"/>
  <c r="A397" i="1" s="1"/>
  <c r="A400" i="1" s="1"/>
  <c r="A401" i="1" s="1"/>
  <c r="A402" i="1" s="1"/>
  <c r="G369" i="1"/>
  <c r="G370" i="1"/>
  <c r="G371" i="1"/>
  <c r="G372" i="1"/>
  <c r="G373" i="1"/>
  <c r="G374" i="1"/>
  <c r="G379" i="1"/>
  <c r="G380" i="1"/>
  <c r="G381" i="1"/>
  <c r="G382" i="1"/>
  <c r="G383" i="1"/>
  <c r="G384" i="1"/>
  <c r="G385" i="1"/>
  <c r="A371" i="1"/>
  <c r="A372" i="1" s="1"/>
  <c r="A373" i="1" s="1"/>
  <c r="A374" i="1" s="1"/>
  <c r="A379" i="1" s="1"/>
  <c r="A380" i="1" s="1"/>
  <c r="A381" i="1" s="1"/>
  <c r="A382" i="1" s="1"/>
  <c r="A383" i="1" s="1"/>
  <c r="A384" i="1" s="1"/>
  <c r="A385" i="1" s="1"/>
  <c r="G367" i="1"/>
  <c r="G365" i="1"/>
  <c r="G362" i="1"/>
  <c r="G360" i="1"/>
  <c r="G349" i="1"/>
  <c r="G350" i="1"/>
  <c r="G351" i="1"/>
  <c r="G352" i="1"/>
  <c r="G353" i="1"/>
  <c r="G354" i="1"/>
  <c r="G355" i="1"/>
  <c r="G358" i="1"/>
  <c r="G359" i="1"/>
  <c r="G361" i="1"/>
  <c r="G363" i="1"/>
  <c r="G364" i="1"/>
  <c r="G366" i="1"/>
  <c r="G368" i="1"/>
  <c r="A352" i="1"/>
  <c r="A353" i="1" s="1"/>
  <c r="A354" i="1" s="1"/>
  <c r="A355" i="1" s="1"/>
  <c r="A358" i="1" s="1"/>
  <c r="A359" i="1" s="1"/>
  <c r="A361" i="1" s="1"/>
  <c r="A363" i="1" s="1"/>
  <c r="A364" i="1" s="1"/>
  <c r="A366" i="1" s="1"/>
  <c r="A368" i="1" s="1"/>
  <c r="G346" i="1"/>
  <c r="G341" i="1"/>
  <c r="G336" i="1"/>
  <c r="G331" i="1"/>
  <c r="G332" i="1"/>
  <c r="G333" i="1"/>
  <c r="G334" i="1"/>
  <c r="G335" i="1"/>
  <c r="G337" i="1"/>
  <c r="G340" i="1"/>
  <c r="G342" i="1"/>
  <c r="G343" i="1"/>
  <c r="G344" i="1"/>
  <c r="G345" i="1"/>
  <c r="G347" i="1"/>
  <c r="G348" i="1"/>
  <c r="A333" i="1"/>
  <c r="A334" i="1" s="1"/>
  <c r="A335" i="1" s="1"/>
  <c r="A337" i="1" s="1"/>
  <c r="A340" i="1" s="1"/>
  <c r="A342" i="1" s="1"/>
  <c r="A343" i="1" s="1"/>
  <c r="A344" i="1" s="1"/>
  <c r="A345" i="1" s="1"/>
  <c r="A347" i="1" s="1"/>
  <c r="A348" i="1" s="1"/>
  <c r="G325" i="1"/>
  <c r="G321" i="1"/>
  <c r="G311" i="1"/>
  <c r="G307" i="1"/>
  <c r="G308" i="1"/>
  <c r="G309" i="1"/>
  <c r="G310" i="1"/>
  <c r="G312" i="1"/>
  <c r="G313" i="1"/>
  <c r="G316" i="1"/>
  <c r="G317" i="1"/>
  <c r="G323" i="1"/>
  <c r="G324" i="1"/>
  <c r="G326" i="1"/>
  <c r="G327" i="1"/>
  <c r="G328" i="1"/>
  <c r="G329" i="1"/>
  <c r="G330" i="1"/>
  <c r="A312" i="1"/>
  <c r="A313" i="1" s="1"/>
  <c r="A316" i="1" s="1"/>
  <c r="A317" i="1" s="1"/>
  <c r="A323" i="1" s="1"/>
  <c r="A324" i="1" s="1"/>
  <c r="A326" i="1" s="1"/>
  <c r="A327" i="1" s="1"/>
  <c r="A328" i="1" s="1"/>
  <c r="A329" i="1" s="1"/>
  <c r="A330" i="1" s="1"/>
  <c r="G302" i="1"/>
  <c r="G298" i="1"/>
  <c r="G296" i="1"/>
  <c r="E9" i="1"/>
  <c r="G282" i="1"/>
  <c r="G283" i="1"/>
  <c r="G278" i="1"/>
  <c r="G279" i="1"/>
  <c r="G281" i="1"/>
  <c r="G284" i="1"/>
  <c r="G287" i="1"/>
  <c r="G290" i="1"/>
  <c r="G295" i="1"/>
  <c r="G297" i="1"/>
  <c r="G299" i="1"/>
  <c r="G301" i="1"/>
  <c r="G303" i="1"/>
  <c r="G305" i="1"/>
  <c r="G306" i="1"/>
  <c r="A281" i="1"/>
  <c r="A284" i="1" s="1"/>
  <c r="A287" i="1" s="1"/>
  <c r="A290" i="1" s="1"/>
  <c r="A295" i="1" s="1"/>
  <c r="A297" i="1" s="1"/>
  <c r="A299" i="1" s="1"/>
  <c r="A301" i="1" s="1"/>
  <c r="A303" i="1" s="1"/>
  <c r="A305" i="1" s="1"/>
  <c r="A306" i="1" s="1"/>
  <c r="G263" i="1"/>
  <c r="G242" i="1"/>
  <c r="G240" i="1"/>
  <c r="G233" i="1"/>
  <c r="G213" i="1"/>
  <c r="G185" i="1"/>
  <c r="G186" i="1"/>
  <c r="G182" i="1"/>
  <c r="G252" i="1"/>
  <c r="G253" i="1"/>
  <c r="G254" i="1"/>
  <c r="G255" i="1"/>
  <c r="G256" i="1"/>
  <c r="G260" i="1"/>
  <c r="G262" i="1"/>
  <c r="G264" i="1"/>
  <c r="G267" i="1"/>
  <c r="G272" i="1"/>
  <c r="G275" i="1"/>
  <c r="G276" i="1"/>
  <c r="G277" i="1"/>
  <c r="A254" i="1"/>
  <c r="A255" i="1" s="1"/>
  <c r="A256" i="1" s="1"/>
  <c r="A260" i="1" s="1"/>
  <c r="A262" i="1" s="1"/>
  <c r="A264" i="1" s="1"/>
  <c r="A267" i="1" s="1"/>
  <c r="A272" i="1" s="1"/>
  <c r="A275" i="1" s="1"/>
  <c r="A276" i="1" s="1"/>
  <c r="A277" i="1" s="1"/>
  <c r="G226" i="1"/>
  <c r="G227" i="1"/>
  <c r="G230" i="1"/>
  <c r="G232" i="1"/>
  <c r="G234" i="1"/>
  <c r="G236" i="1"/>
  <c r="G239" i="1"/>
  <c r="G241" i="1"/>
  <c r="G243" i="1"/>
  <c r="G244" i="1"/>
  <c r="G245" i="1"/>
  <c r="G248" i="1"/>
  <c r="G249" i="1"/>
  <c r="A230" i="1"/>
  <c r="A232" i="1" s="1"/>
  <c r="A234" i="1" s="1"/>
  <c r="A236" i="1" s="1"/>
  <c r="A239" i="1" s="1"/>
  <c r="A241" i="1" s="1"/>
  <c r="A243" i="1" s="1"/>
  <c r="A244" i="1" s="1"/>
  <c r="A245" i="1" s="1"/>
  <c r="A248" i="1" s="1"/>
  <c r="A249" i="1" s="1"/>
  <c r="G203" i="1"/>
  <c r="G204" i="1"/>
  <c r="G206" i="1"/>
  <c r="G207" i="1"/>
  <c r="G211" i="1"/>
  <c r="G212" i="1"/>
  <c r="G214" i="1"/>
  <c r="G215" i="1"/>
  <c r="G216" i="1"/>
  <c r="G218" i="1"/>
  <c r="G220" i="1"/>
  <c r="G222" i="1"/>
  <c r="G225" i="1"/>
  <c r="A206" i="1"/>
  <c r="A207" i="1" s="1"/>
  <c r="A211" i="1" s="1"/>
  <c r="A212" i="1" s="1"/>
  <c r="A214" i="1" s="1"/>
  <c r="A215" i="1" s="1"/>
  <c r="A216" i="1" s="1"/>
  <c r="A218" i="1" s="1"/>
  <c r="A220" i="1" s="1"/>
  <c r="A222" i="1" s="1"/>
  <c r="A225" i="1" s="1"/>
  <c r="G179" i="1"/>
  <c r="G180" i="1"/>
  <c r="G181" i="1"/>
  <c r="G183" i="1"/>
  <c r="G184" i="1"/>
  <c r="G187" i="1"/>
  <c r="G190" i="1"/>
  <c r="G191" i="1"/>
  <c r="G193" i="1"/>
  <c r="G194" i="1"/>
  <c r="G195" i="1"/>
  <c r="G197" i="1"/>
  <c r="G198" i="1"/>
  <c r="G202" i="1"/>
  <c r="A183" i="1"/>
  <c r="A184" i="1" s="1"/>
  <c r="A187" i="1" s="1"/>
  <c r="A190" i="1" s="1"/>
  <c r="A191" i="1" s="1"/>
  <c r="A193" i="1" s="1"/>
  <c r="A194" i="1" s="1"/>
  <c r="A195" i="1" s="1"/>
  <c r="A197" i="1" s="1"/>
  <c r="A198" i="1" s="1"/>
  <c r="A202" i="1" s="1"/>
  <c r="G176" i="1"/>
  <c r="G174" i="1"/>
  <c r="G171" i="1"/>
  <c r="G164" i="1"/>
  <c r="G162" i="1"/>
  <c r="G159" i="1"/>
  <c r="A160" i="1"/>
  <c r="A161" i="1" s="1"/>
  <c r="A163" i="1" s="1"/>
  <c r="A165" i="1" s="1"/>
  <c r="A168" i="1" s="1"/>
  <c r="A170" i="1" s="1"/>
  <c r="A172" i="1" s="1"/>
  <c r="A173" i="1" s="1"/>
  <c r="A175" i="1" s="1"/>
  <c r="A177" i="1" s="1"/>
  <c r="A178" i="1" s="1"/>
  <c r="G154" i="1"/>
  <c r="G152" i="1"/>
  <c r="G144" i="1"/>
  <c r="A138" i="1"/>
  <c r="A139" i="1" s="1"/>
  <c r="A140" i="1" s="1"/>
  <c r="A143" i="1" s="1"/>
  <c r="A147" i="1" s="1"/>
  <c r="A148" i="1" s="1"/>
  <c r="A149" i="1" s="1"/>
  <c r="A150" i="1" s="1"/>
  <c r="A151" i="1" s="1"/>
  <c r="A153" i="1" s="1"/>
  <c r="A155" i="1" s="1"/>
  <c r="G132" i="1"/>
  <c r="G130" i="1"/>
  <c r="A116" i="1"/>
  <c r="A117" i="1" s="1"/>
  <c r="A118" i="1" s="1"/>
  <c r="A121" i="1" s="1"/>
  <c r="A123" i="1" s="1"/>
  <c r="A124" i="1" s="1"/>
  <c r="A126" i="1" s="1"/>
  <c r="A127" i="1" s="1"/>
  <c r="A129" i="1" s="1"/>
  <c r="A131" i="1" s="1"/>
  <c r="A13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G89" i="1"/>
  <c r="G87" i="1"/>
  <c r="A84" i="1"/>
  <c r="A85" i="1" s="1"/>
  <c r="A86" i="1" s="1"/>
  <c r="A88" i="1" s="1"/>
  <c r="A90" i="1" s="1"/>
  <c r="A91" i="1" s="1"/>
  <c r="A92" i="1" s="1"/>
  <c r="A93" i="1" s="1"/>
  <c r="A94" i="1" s="1"/>
  <c r="A95" i="1" s="1"/>
  <c r="A96" i="1" s="1"/>
  <c r="G80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G62" i="1"/>
  <c r="G55" i="1"/>
  <c r="G58" i="1"/>
  <c r="G48" i="1"/>
  <c r="G56" i="1"/>
  <c r="G53" i="1"/>
  <c r="G51" i="1"/>
  <c r="G47" i="1"/>
  <c r="A46" i="1"/>
  <c r="A49" i="1" s="1"/>
  <c r="A50" i="1" s="1"/>
  <c r="A52" i="1" s="1"/>
  <c r="A54" i="1" s="1"/>
  <c r="A57" i="1" s="1"/>
  <c r="A59" i="1" s="1"/>
  <c r="A60" i="1" s="1"/>
  <c r="A64" i="1" s="1"/>
  <c r="A65" i="1" s="1"/>
  <c r="A66" i="1" s="1"/>
  <c r="G41" i="1"/>
  <c r="G31" i="1"/>
  <c r="G29" i="1"/>
  <c r="G26" i="1"/>
  <c r="A24" i="1"/>
  <c r="A25" i="1" s="1"/>
  <c r="A27" i="1" s="1"/>
  <c r="A30" i="1" s="1"/>
  <c r="A32" i="1" s="1"/>
  <c r="A35" i="1" s="1"/>
  <c r="A36" i="1" s="1"/>
  <c r="A38" i="1" s="1"/>
  <c r="A39" i="1" s="1"/>
  <c r="A40" i="1" s="1"/>
  <c r="A42" i="1" s="1"/>
  <c r="G14" i="1"/>
  <c r="A15" i="1"/>
  <c r="A17" i="1" s="1"/>
  <c r="A18" i="1" s="1"/>
  <c r="A19" i="1" s="1"/>
  <c r="A20" i="1" s="1"/>
  <c r="A21" i="1" s="1"/>
  <c r="G3" i="3"/>
  <c r="G19" i="1"/>
  <c r="G20" i="1"/>
  <c r="G21" i="1"/>
  <c r="G22" i="1"/>
  <c r="G23" i="1"/>
  <c r="G24" i="1"/>
  <c r="G25" i="1"/>
  <c r="G27" i="1"/>
  <c r="G30" i="1"/>
  <c r="G32" i="1"/>
  <c r="G35" i="1"/>
  <c r="G36" i="1"/>
  <c r="G38" i="1"/>
  <c r="G39" i="1"/>
  <c r="G40" i="1"/>
  <c r="G42" i="1"/>
  <c r="G43" i="1"/>
  <c r="G44" i="1"/>
  <c r="G45" i="1"/>
  <c r="G46" i="1"/>
  <c r="G49" i="1"/>
  <c r="G50" i="1"/>
  <c r="G52" i="1"/>
  <c r="G54" i="1"/>
  <c r="G57" i="1"/>
  <c r="G59" i="1"/>
  <c r="G60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21" i="1"/>
  <c r="G123" i="1"/>
  <c r="G124" i="1"/>
  <c r="G126" i="1"/>
  <c r="G127" i="1"/>
  <c r="G129" i="1"/>
  <c r="G131" i="1"/>
  <c r="G133" i="1"/>
  <c r="G134" i="1"/>
  <c r="G135" i="1"/>
  <c r="G136" i="1"/>
  <c r="G138" i="1"/>
  <c r="G139" i="1"/>
  <c r="G140" i="1"/>
  <c r="G143" i="1"/>
  <c r="G147" i="1"/>
  <c r="G148" i="1"/>
  <c r="G149" i="1"/>
  <c r="G150" i="1"/>
  <c r="G151" i="1"/>
  <c r="G153" i="1"/>
  <c r="G155" i="1"/>
  <c r="G156" i="1"/>
  <c r="G157" i="1"/>
  <c r="G158" i="1"/>
  <c r="G160" i="1"/>
  <c r="G161" i="1"/>
  <c r="G163" i="1"/>
  <c r="G165" i="1"/>
  <c r="G168" i="1"/>
  <c r="G170" i="1"/>
  <c r="G172" i="1"/>
  <c r="G173" i="1"/>
  <c r="G175" i="1"/>
  <c r="G177" i="1"/>
  <c r="G178" i="1"/>
  <c r="G10" i="1"/>
  <c r="G11" i="1"/>
  <c r="G12" i="1"/>
  <c r="G13" i="1"/>
  <c r="G15" i="1"/>
  <c r="G17" i="1"/>
  <c r="G18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<sst xmlns="http://schemas.openxmlformats.org/spreadsheetml/2006/main" count="568" uniqueCount="327">
  <si>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</si>
  <si>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</si>
  <si>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</si>
  <si>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</si>
  <si>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</si>
  <si>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</si>
  <si>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</si>
  <si>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</si>
  <si>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</si>
  <si>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</si>
  <si>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</si>
  <si>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</si>
  <si>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</si>
  <si>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</si>
  <si>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</si>
  <si>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</si>
  <si>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</si>
  <si>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</si>
  <si>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</si>
  <si>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</si>
  <si>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</si>
  <si>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</si>
  <si>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</si>
  <si>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</si>
  <si>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</si>
  <si>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</si>
  <si>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</si>
  <si>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</si>
  <si>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</si>
  <si>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</si>
  <si>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</si>
  <si>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</si>
  <si>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</si>
  <si>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</si>
  <si>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</si>
  <si>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</si>
  <si>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</si>
  <si>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</si>
  <si>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</si>
  <si>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</si>
  <si>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</si>
  <si>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</si>
  <si>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CRUZADA, MAGDALENA</t>
  </si>
  <si>
    <t xml:space="preserve">Leave </t>
  </si>
  <si>
    <t>transfer from</t>
  </si>
  <si>
    <t>Coop. as of</t>
  </si>
  <si>
    <t>May 31,1998</t>
  </si>
  <si>
    <t>1998</t>
  </si>
  <si>
    <t>SP (1-0-0)</t>
  </si>
  <si>
    <t>ANNIV. June 29</t>
  </si>
  <si>
    <t>UT (0-0-2)</t>
  </si>
  <si>
    <t>VL (1-0-0)</t>
  </si>
  <si>
    <t>UT (0-0-18)</t>
  </si>
  <si>
    <t>UT (0-4-5)</t>
  </si>
  <si>
    <t>UT (0-0-9)</t>
  </si>
  <si>
    <t>1999</t>
  </si>
  <si>
    <t>UT (0-0-7)</t>
  </si>
  <si>
    <t>UT (0-0-17)</t>
  </si>
  <si>
    <t>SL (1-0-0)</t>
  </si>
  <si>
    <t>UT (0-0-5)</t>
  </si>
  <si>
    <t>VL (2-0-0)</t>
  </si>
  <si>
    <t>4/29,30</t>
  </si>
  <si>
    <t>UT (0-0-13)</t>
  </si>
  <si>
    <t>PERSONAL O. MAY 28</t>
  </si>
  <si>
    <t>UT (0-0-14)</t>
  </si>
  <si>
    <t>UT (0-0-4)</t>
  </si>
  <si>
    <t>UT (0-0-28)</t>
  </si>
  <si>
    <t>SL (2-0-0)</t>
  </si>
  <si>
    <t>8/7,9</t>
  </si>
  <si>
    <t>UT (0-4-0)</t>
  </si>
  <si>
    <t>UT (0-0-3)</t>
  </si>
  <si>
    <t>VL (3-0-0)</t>
  </si>
  <si>
    <t>DEC. 7,8,9</t>
  </si>
  <si>
    <t>UT (1-0-51)</t>
  </si>
  <si>
    <t>2000</t>
  </si>
  <si>
    <t>UT (0-0-40)</t>
  </si>
  <si>
    <t>UT (0-0-45)</t>
  </si>
  <si>
    <t>UT (0-0-35)</t>
  </si>
  <si>
    <t>UT (0-4-8)</t>
  </si>
  <si>
    <t>VL (4-0-0)</t>
  </si>
  <si>
    <t>UT (0-0-31)</t>
  </si>
  <si>
    <t>5/2,3,4,5</t>
  </si>
  <si>
    <t>PERSONAL M.T 5/27</t>
  </si>
  <si>
    <t>UT (0-0-25)</t>
  </si>
  <si>
    <t>UT (0-0-12)</t>
  </si>
  <si>
    <t>PERSONAL M.T 9/26</t>
  </si>
  <si>
    <t>UT (0-1-23)</t>
  </si>
  <si>
    <t>11/28,29</t>
  </si>
  <si>
    <t>UT (0-1-40)</t>
  </si>
  <si>
    <t>2001</t>
  </si>
  <si>
    <t>UT (0-0-23)</t>
  </si>
  <si>
    <t>PERSONAL M.T 3/23</t>
  </si>
  <si>
    <t>5/2,3,4,7</t>
  </si>
  <si>
    <t>10/30,31</t>
  </si>
  <si>
    <t>2002</t>
  </si>
  <si>
    <t>4/22,23</t>
  </si>
  <si>
    <t>5/2,3</t>
  </si>
  <si>
    <t>PARENTAL O. 5/27</t>
  </si>
  <si>
    <t>PARENTAL O. 6/18</t>
  </si>
  <si>
    <t>ANNIV. June 28</t>
  </si>
  <si>
    <t>12/2,3,4,6</t>
  </si>
  <si>
    <t>2003</t>
  </si>
  <si>
    <t>UT (0-0-8)</t>
  </si>
  <si>
    <t>12/2,3</t>
  </si>
  <si>
    <t>12/29,30</t>
  </si>
  <si>
    <t>FL (3-0-0)</t>
  </si>
  <si>
    <t>UT (1-4-23)</t>
  </si>
  <si>
    <t>2004</t>
  </si>
  <si>
    <t>UT (0-1-9)</t>
  </si>
  <si>
    <t>UT (0-0-42)</t>
  </si>
  <si>
    <t>UT (0-2-26)</t>
  </si>
  <si>
    <t>UT (0-0-1)</t>
  </si>
  <si>
    <t>UT (0-0-21)</t>
  </si>
  <si>
    <t>UT (0-1-26)</t>
  </si>
  <si>
    <t>PARENTAL 10/5</t>
  </si>
  <si>
    <t>UT (0-0-29)</t>
  </si>
  <si>
    <t>11/22,23,24</t>
  </si>
  <si>
    <t>UT (0-0-26)</t>
  </si>
  <si>
    <t>2005</t>
  </si>
  <si>
    <t>UT (0-0-44)</t>
  </si>
  <si>
    <t>UT (0-0-37)</t>
  </si>
  <si>
    <t>PARENTAL 5/27</t>
  </si>
  <si>
    <t>PARENTAL 6/13</t>
  </si>
  <si>
    <t>DOMESTIC 6/29</t>
  </si>
  <si>
    <t>UT (0-0-59)</t>
  </si>
  <si>
    <t>UT (0-0-58)</t>
  </si>
  <si>
    <t>UT (0-5-4)</t>
  </si>
  <si>
    <t>FL (1-0-0)</t>
  </si>
  <si>
    <t>UT (0-4-37)</t>
  </si>
  <si>
    <t>FL (2-0-0)</t>
  </si>
  <si>
    <t>12/1,2</t>
  </si>
  <si>
    <t>UT (0-8-11)</t>
  </si>
  <si>
    <t>12/28,29</t>
  </si>
  <si>
    <t>UT (0-6-38)</t>
  </si>
  <si>
    <t>2006</t>
  </si>
  <si>
    <t>UT (1-1-26)</t>
  </si>
  <si>
    <t>UT (1-2-10)</t>
  </si>
  <si>
    <t>UT (0-6-39)</t>
  </si>
  <si>
    <t>UT (2-2-36)</t>
  </si>
  <si>
    <t>ENROLLMENT 5/29</t>
  </si>
  <si>
    <t>UT (0-2-25)</t>
  </si>
  <si>
    <t>UT (0-1-2)</t>
  </si>
  <si>
    <t>UT (0-1-13)</t>
  </si>
  <si>
    <t>UT (0-1-20)</t>
  </si>
  <si>
    <t>UT (0-3-11)</t>
  </si>
  <si>
    <t>DOMEMSTIC 11/26</t>
  </si>
  <si>
    <t>FL (4-0-0)</t>
  </si>
  <si>
    <t>11/17, 12/27,28,29</t>
  </si>
  <si>
    <t>UT (0-4-54)</t>
  </si>
  <si>
    <t>UT (2-0-59)</t>
  </si>
  <si>
    <t>UT (3-1-21)</t>
  </si>
  <si>
    <t>2007</t>
  </si>
  <si>
    <t>2008</t>
  </si>
  <si>
    <t>2009</t>
  </si>
  <si>
    <t>2010</t>
  </si>
  <si>
    <t>UT (0-1-56)</t>
  </si>
  <si>
    <t>UT (2-1-26)</t>
  </si>
  <si>
    <t>UT (0-1-28)</t>
  </si>
  <si>
    <t>UT (0-1-46)</t>
  </si>
  <si>
    <t>B-DAY 5/28</t>
  </si>
  <si>
    <t>UT (1-6-55)</t>
  </si>
  <si>
    <t>PERSONAL T. 6/29</t>
  </si>
  <si>
    <t>UT (1-3-43)</t>
  </si>
  <si>
    <t>UT (0-1-36)</t>
  </si>
  <si>
    <t>UT (0-1-52)</t>
  </si>
  <si>
    <t>UT (0-2-19)</t>
  </si>
  <si>
    <t>FL (5-0-0)</t>
  </si>
  <si>
    <t>UT (1-0-42)</t>
  </si>
  <si>
    <t>12/17-19,27,28</t>
  </si>
  <si>
    <t>PARENTAL 12/20</t>
  </si>
  <si>
    <t>UT (0-4-59)</t>
  </si>
  <si>
    <t>UT (1-1-33)</t>
  </si>
  <si>
    <t>3/25,27</t>
  </si>
  <si>
    <t>DOMESTIC 3/26</t>
  </si>
  <si>
    <t>UT (0-4-49)</t>
  </si>
  <si>
    <t>UT (1-4-56)</t>
  </si>
  <si>
    <t>FILIAL 5/30</t>
  </si>
  <si>
    <t>UT (1-1-49)</t>
  </si>
  <si>
    <t>UT (1-2-35)</t>
  </si>
  <si>
    <t>8/20,21</t>
  </si>
  <si>
    <t>UT (1-5-20)</t>
  </si>
  <si>
    <t>UT (1-2-19)</t>
  </si>
  <si>
    <t>UT (1-1-54)</t>
  </si>
  <si>
    <t>10/23,28</t>
  </si>
  <si>
    <t>UT (2-1-18)</t>
  </si>
  <si>
    <t>DOMESTIC 12/26</t>
  </si>
  <si>
    <t>12/17,18,19</t>
  </si>
  <si>
    <t>UT (1-1-22)</t>
  </si>
  <si>
    <t>UT (1-0-2)</t>
  </si>
  <si>
    <t>UT (2-1-54)</t>
  </si>
  <si>
    <t>UT (2-2-31)</t>
  </si>
  <si>
    <t>UT (0-5-34)</t>
  </si>
  <si>
    <t>4/21,22</t>
  </si>
  <si>
    <t>UT (1-5-56)</t>
  </si>
  <si>
    <t>FILIAL 5/27</t>
  </si>
  <si>
    <t>UT (0-4-45)</t>
  </si>
  <si>
    <t>ANNIV. 6/29</t>
  </si>
  <si>
    <t>UT (0-4-27)</t>
  </si>
  <si>
    <t>UT (0-0-49)</t>
  </si>
  <si>
    <t>UT (0-1-44)</t>
  </si>
  <si>
    <t>UT (0-6-35)</t>
  </si>
  <si>
    <t>UT (1-7-14)</t>
  </si>
  <si>
    <t>UT (1-6-22)</t>
  </si>
  <si>
    <t>12/17,18,28,29</t>
  </si>
  <si>
    <t>DOMESTIC 12/16</t>
  </si>
  <si>
    <t>UT (1-5-0)</t>
  </si>
  <si>
    <t>UT (0-6-41)</t>
  </si>
  <si>
    <t>UT (1-6-30)</t>
  </si>
  <si>
    <t>UT (0-2-27)</t>
  </si>
  <si>
    <t>B-DAY 5/27</t>
  </si>
  <si>
    <t>SP (2-0-0)</t>
  </si>
  <si>
    <t>UT (1-0-43)</t>
  </si>
  <si>
    <t>FILIAL 6/29, 7/1</t>
  </si>
  <si>
    <t>UT (1-0-18)</t>
  </si>
  <si>
    <t>7/8,9</t>
  </si>
  <si>
    <t>SL (4-0-0)</t>
  </si>
  <si>
    <t>SL (3-0-0)</t>
  </si>
  <si>
    <t>UT (0-5-52)</t>
  </si>
  <si>
    <t>8/12,13,16,17</t>
  </si>
  <si>
    <t>AUG. 23-27</t>
  </si>
  <si>
    <t>AUG. 18-20</t>
  </si>
  <si>
    <t>SL (6-0-0)</t>
  </si>
  <si>
    <t>SL (14-0-0)</t>
  </si>
  <si>
    <t>SEPT. 2-9</t>
  </si>
  <si>
    <t>SEPT. 7-31</t>
  </si>
  <si>
    <t>2011</t>
  </si>
  <si>
    <t>UT (0-2-43)</t>
  </si>
  <si>
    <t>UT (0-1-34)</t>
  </si>
  <si>
    <t>FILIAL 5/2,3</t>
  </si>
  <si>
    <t>3/2,18,23</t>
  </si>
  <si>
    <t>UT (1-5-9)</t>
  </si>
  <si>
    <t>DOMESTIC 5/27</t>
  </si>
  <si>
    <t>6/29,30</t>
  </si>
  <si>
    <t>UT (1-0-0)</t>
  </si>
  <si>
    <t>UT (0-0-20)</t>
  </si>
  <si>
    <t>UT (1-4-24)</t>
  </si>
  <si>
    <t>AUG. 2-5</t>
  </si>
  <si>
    <t>UT (0-0-22)</t>
  </si>
  <si>
    <t>12/26,27</t>
  </si>
  <si>
    <t>2012</t>
  </si>
  <si>
    <t>UT (0-0-39)</t>
  </si>
  <si>
    <t>UT (0-2-23)</t>
  </si>
  <si>
    <t>DOMESTIC 3/29,30</t>
  </si>
  <si>
    <t>DOMESTIC 3/16</t>
  </si>
  <si>
    <t>UT (2-0-24)</t>
  </si>
  <si>
    <t>SL (16-0-0)</t>
  </si>
  <si>
    <t>FL (10-0-0)</t>
  </si>
  <si>
    <t>UT (0-2-29)</t>
  </si>
  <si>
    <t>5/15,18</t>
  </si>
  <si>
    <t>5/24 - 6/15</t>
  </si>
  <si>
    <t>JUN. 18-29</t>
  </si>
  <si>
    <t>12/3,4</t>
  </si>
  <si>
    <t>2013</t>
  </si>
  <si>
    <t>UT (0-0-30)</t>
  </si>
  <si>
    <t>UT (0-1-19)</t>
  </si>
  <si>
    <t>FILIAL 5/27,28</t>
  </si>
  <si>
    <t>UT (0-0-15)</t>
  </si>
  <si>
    <t>DOMESTIC 6/28</t>
  </si>
  <si>
    <t>UT (1-6-49)</t>
  </si>
  <si>
    <t>UT (0-0-10)</t>
  </si>
  <si>
    <t>UT (0-4-41)</t>
  </si>
  <si>
    <t>2014</t>
  </si>
  <si>
    <t>UT (0-0-48)</t>
  </si>
  <si>
    <t>UT (0-0-46)</t>
  </si>
  <si>
    <t>UT (0-1-16)</t>
  </si>
  <si>
    <t>UT (0-3-4)</t>
  </si>
  <si>
    <t>UT (0-4-55)</t>
  </si>
  <si>
    <t>UT (3-1-8)</t>
  </si>
  <si>
    <t>DOMESTIC 7/11</t>
  </si>
  <si>
    <t>UT (1-1-0)</t>
  </si>
  <si>
    <t>12/11,12,15,19,22</t>
  </si>
  <si>
    <t>UT (1-1-39)</t>
  </si>
  <si>
    <t>UT (1-2-27)</t>
  </si>
  <si>
    <t>2015</t>
  </si>
  <si>
    <t>UT (0-5-23)</t>
  </si>
  <si>
    <t>UT (2-0-57)</t>
  </si>
  <si>
    <t>UT (2-1-22)</t>
  </si>
  <si>
    <t>UT (3-6-41)</t>
  </si>
  <si>
    <t>UT (1-1-19)</t>
  </si>
  <si>
    <t>5/4,5</t>
  </si>
  <si>
    <t>FILIAL 5/26,27</t>
  </si>
  <si>
    <t>UT (0-6-13)</t>
  </si>
  <si>
    <t>UT (0-4-24)</t>
  </si>
  <si>
    <t>12/21-23,28,29</t>
  </si>
  <si>
    <t>DOMESTIC 12/18</t>
  </si>
  <si>
    <t>2016</t>
  </si>
  <si>
    <t>UT (1-1-36)</t>
  </si>
  <si>
    <t>UT (0-2-6)</t>
  </si>
  <si>
    <t>UT (2-6-14)</t>
  </si>
  <si>
    <t>12/20-23.26</t>
  </si>
  <si>
    <t>DOMESTIC 12/27,28</t>
  </si>
  <si>
    <t>2017</t>
  </si>
  <si>
    <t>UT (1-1-44)</t>
  </si>
  <si>
    <t>UT (0-1-41)</t>
  </si>
  <si>
    <t>UT (2-0-32)</t>
  </si>
  <si>
    <t>7/6,7,10</t>
  </si>
  <si>
    <t>VL (5-0-0)</t>
  </si>
  <si>
    <t>2018</t>
  </si>
  <si>
    <t>12/14,15,27,29</t>
  </si>
  <si>
    <t>DOMESTIC E. 5/28</t>
  </si>
  <si>
    <t>DOMESTIC 10/23</t>
  </si>
  <si>
    <t>12/17,18,27,28</t>
  </si>
  <si>
    <t>2019</t>
  </si>
  <si>
    <t>5/17,20</t>
  </si>
  <si>
    <t>10/23,24</t>
  </si>
  <si>
    <t>12/11,12,13</t>
  </si>
  <si>
    <t>2020</t>
  </si>
  <si>
    <t>CL (3-0-0)</t>
  </si>
  <si>
    <t>CALAMITY L. 2/2,3,4</t>
  </si>
  <si>
    <t>FILIAL 6/29</t>
  </si>
  <si>
    <t>12/9.10</t>
  </si>
  <si>
    <t>12/16-18,28,29</t>
  </si>
  <si>
    <t>2021</t>
  </si>
  <si>
    <t>2022</t>
  </si>
  <si>
    <t>2023</t>
  </si>
  <si>
    <t>SP(1-0-0)</t>
  </si>
  <si>
    <t>SL(1-0-0)</t>
  </si>
  <si>
    <t>FL(1-0-0)</t>
  </si>
  <si>
    <t>SP(2-0-0)</t>
  </si>
  <si>
    <t>12/27,28/2022</t>
  </si>
  <si>
    <t>VL(2-0-0)</t>
  </si>
  <si>
    <t>ADMIN ASST I</t>
  </si>
  <si>
    <t>PERMANENT</t>
  </si>
  <si>
    <t>COOPERATIVE</t>
  </si>
  <si>
    <t>SP(3-0-0)</t>
  </si>
  <si>
    <t>4/17-19/2023</t>
  </si>
  <si>
    <t>7/20-21/2023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</si>
</sst>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6"/>
  <sheetViews>
    <sheetView tabSelected="1" topLeftCell="A7" zoomScale="110" zoomScaleNormal="110" workbookViewId="0">
      <pane ySplit="1890" topLeftCell="A490" activePane="bottomLeft"/>
      <selection activeCell="J8" sqref="J8"/>
      <selection pane="bottomLeft" activeCell="E506" sqref="E5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/>
      <c r="K2" s="62"/>
    </row>
    <row r="3" spans="1:11" x14ac:dyDescent="0.25">
      <c r="A3" s="18" t="s">
        <v>15</v>
      </c>
      <c r="B3" s="60" t="s">
        <v>321</v>
      </c>
      <c r="C3" s="60"/>
      <c r="D3" s="22" t="s">
        <v>13</v>
      </c>
      <c r="F3" s="68"/>
      <c r="G3" s="65"/>
      <c r="H3" s="25" t="s">
        <v>11</v>
      </c>
      <c r="I3" s="25"/>
      <c r="J3" s="63"/>
      <c r="K3" s="64"/>
    </row>
    <row r="4" spans="1:11" ht="14.45" customHeight="1" x14ac:dyDescent="0.25">
      <c r="A4" s="18" t="s">
        <v>16</v>
      </c>
      <c r="B4" s="60" t="s">
        <v>322</v>
      </c>
      <c r="C4" s="60"/>
      <c r="D4" s="22" t="s">
        <v>12</v>
      </c>
      <c r="F4" s="65" t="s">
        <v>323</v>
      </c>
      <c r="G4" s="65"/>
      <c r="H4" s="25" t="s">
        <v>17</v>
      </c>
      <c r="I4" s="25"/>
      <c r="J4" s="65"/>
      <c r="K4" s="66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23" t="s">
        <v>23</v>
      </c>
      <c r="C9" s="13"/>
      <c r="D9" s="11"/>
      <c r="E9" s="13">
        <f>SUM(Table1[EARNED])-SUM(Table1[Absence Undertime W/ Pay])+CONVERTION!$A$3</f>
        <v>141.6809999999999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279.04000000000002</v>
      </c>
      <c r="J9" s="11"/>
      <c r="K9" s="20"/>
    </row>
    <row r="10" spans="1:11" x14ac:dyDescent="0.25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 t="s">
        <v>49</v>
      </c>
    </row>
    <row r="14" spans="1:11" x14ac:dyDescent="0.25">
      <c r="A14" s="39"/>
      <c r="B14" s="20" t="s">
        <v>50</v>
      </c>
      <c r="C14" s="13"/>
      <c r="D14" s="38">
        <v>4.0000000000000001E-3</v>
      </c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25">
      <c r="A15" s="39">
        <f>EDATE(A13,1)</f>
        <v>35977</v>
      </c>
      <c r="B15" s="20" t="s">
        <v>51</v>
      </c>
      <c r="C15" s="13">
        <v>1.25</v>
      </c>
      <c r="D15" s="38">
        <v>1</v>
      </c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50">
        <v>45117</v>
      </c>
    </row>
    <row r="16" spans="1:11" x14ac:dyDescent="0.25">
      <c r="A16" s="39"/>
      <c r="B16" s="20" t="s">
        <v>52</v>
      </c>
      <c r="C16" s="13"/>
      <c r="D16" s="38">
        <v>3.7000000000000019E-2</v>
      </c>
      <c r="E16" s="9"/>
      <c r="F16" s="20"/>
      <c r="G16" s="13"/>
      <c r="H16" s="38"/>
      <c r="I16" s="9"/>
      <c r="J16" s="11"/>
      <c r="K16" s="20"/>
    </row>
    <row r="17" spans="1:11" x14ac:dyDescent="0.25">
      <c r="A17" s="39">
        <f>EDATE(A15,1)</f>
        <v>36008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f t="shared" ref="A18:A21" si="0">EDATE(A17,1)</f>
        <v>36039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39">
        <f t="shared" si="0"/>
        <v>36069</v>
      </c>
      <c r="B19" s="20" t="s">
        <v>53</v>
      </c>
      <c r="C19" s="13">
        <v>1.25</v>
      </c>
      <c r="D19" s="38">
        <v>0.51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36100</v>
      </c>
      <c r="B20" s="20" t="s">
        <v>54</v>
      </c>
      <c r="C20" s="13">
        <v>1.25</v>
      </c>
      <c r="D20" s="38">
        <v>1.9000000000000003E-2</v>
      </c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f t="shared" si="0"/>
        <v>36130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25">
      <c r="A22" s="51" t="s">
        <v>55</v>
      </c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>
        <v>36161</v>
      </c>
      <c r="B23" s="20" t="s">
        <v>56</v>
      </c>
      <c r="C23" s="13">
        <v>1.25</v>
      </c>
      <c r="D23" s="38">
        <v>1.4999999999999999E-2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>EDATE(A23,1)</f>
        <v>36192</v>
      </c>
      <c r="B24" s="20" t="s">
        <v>57</v>
      </c>
      <c r="C24" s="13">
        <v>1.25</v>
      </c>
      <c r="D24" s="38">
        <v>3.5000000000000017E-2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f t="shared" ref="A25:A40" si="1">EDATE(A24,1)</f>
        <v>36220</v>
      </c>
      <c r="B25" s="20" t="s">
        <v>58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>
        <v>1</v>
      </c>
      <c r="I25" s="9"/>
      <c r="J25" s="11"/>
      <c r="K25" s="50">
        <v>44995</v>
      </c>
    </row>
    <row r="26" spans="1:11" x14ac:dyDescent="0.25">
      <c r="A26" s="39"/>
      <c r="B26" s="20" t="s">
        <v>59</v>
      </c>
      <c r="C26" s="13"/>
      <c r="D26" s="38">
        <v>0.01</v>
      </c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>
        <f>EDATE(A25,1)</f>
        <v>36251</v>
      </c>
      <c r="B27" s="20" t="s">
        <v>58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45024</v>
      </c>
    </row>
    <row r="28" spans="1:11" x14ac:dyDescent="0.25">
      <c r="A28" s="39"/>
      <c r="B28" s="20" t="s">
        <v>60</v>
      </c>
      <c r="C28" s="13"/>
      <c r="D28" s="38">
        <v>2</v>
      </c>
      <c r="E28" s="9"/>
      <c r="F28" s="20"/>
      <c r="G28" s="13"/>
      <c r="H28" s="38"/>
      <c r="I28" s="9"/>
      <c r="J28" s="11"/>
      <c r="K28" s="20" t="s">
        <v>61</v>
      </c>
    </row>
    <row r="29" spans="1:11" x14ac:dyDescent="0.25">
      <c r="A29" s="39"/>
      <c r="B29" s="20" t="s">
        <v>62</v>
      </c>
      <c r="C29" s="13"/>
      <c r="D29" s="38">
        <v>2.700000000000001E-2</v>
      </c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>
        <f>EDATE(A27,1)</f>
        <v>36281</v>
      </c>
      <c r="B30" s="20" t="s">
        <v>48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 t="s">
        <v>63</v>
      </c>
    </row>
    <row r="31" spans="1:11" x14ac:dyDescent="0.25">
      <c r="A31" s="39"/>
      <c r="B31" s="20" t="s">
        <v>64</v>
      </c>
      <c r="C31" s="13"/>
      <c r="D31" s="38">
        <v>2.9000000000000012E-2</v>
      </c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>
        <f>EDATE(A30,1)</f>
        <v>36312</v>
      </c>
      <c r="B32" s="20" t="s">
        <v>48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49</v>
      </c>
    </row>
    <row r="33" spans="1:11" x14ac:dyDescent="0.25">
      <c r="A33" s="39"/>
      <c r="B33" s="20" t="s">
        <v>58</v>
      </c>
      <c r="C33" s="13"/>
      <c r="D33" s="38"/>
      <c r="E33" s="9"/>
      <c r="F33" s="20"/>
      <c r="G33" s="13"/>
      <c r="H33" s="38">
        <v>1</v>
      </c>
      <c r="I33" s="9"/>
      <c r="J33" s="11"/>
      <c r="K33" s="52">
        <v>44713</v>
      </c>
    </row>
    <row r="34" spans="1:11" x14ac:dyDescent="0.25">
      <c r="A34" s="39"/>
      <c r="B34" s="20" t="s">
        <v>65</v>
      </c>
      <c r="C34" s="13"/>
      <c r="D34" s="38">
        <v>8.0000000000000002E-3</v>
      </c>
      <c r="E34" s="9"/>
      <c r="F34" s="20"/>
      <c r="G34" s="13"/>
      <c r="H34" s="38"/>
      <c r="I34" s="9"/>
      <c r="J34" s="11"/>
      <c r="K34" s="20"/>
    </row>
    <row r="35" spans="1:11" x14ac:dyDescent="0.25">
      <c r="A35" s="39">
        <f>EDATE(A32,1)</f>
        <v>36342</v>
      </c>
      <c r="B35" s="20" t="s">
        <v>66</v>
      </c>
      <c r="C35" s="13">
        <v>1.25</v>
      </c>
      <c r="D35" s="38">
        <v>5.8000000000000017E-2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 t="shared" si="1"/>
        <v>36373</v>
      </c>
      <c r="B36" s="20" t="s">
        <v>67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2</v>
      </c>
      <c r="I36" s="9"/>
      <c r="J36" s="11"/>
      <c r="K36" s="20" t="s">
        <v>68</v>
      </c>
    </row>
    <row r="37" spans="1:11" x14ac:dyDescent="0.25">
      <c r="A37" s="39"/>
      <c r="B37" s="20" t="s">
        <v>58</v>
      </c>
      <c r="C37" s="13"/>
      <c r="D37" s="38"/>
      <c r="E37" s="9"/>
      <c r="F37" s="20"/>
      <c r="G37" s="13"/>
      <c r="H37" s="38">
        <v>1</v>
      </c>
      <c r="I37" s="9"/>
      <c r="J37" s="11"/>
      <c r="K37" s="50">
        <v>45150</v>
      </c>
    </row>
    <row r="38" spans="1:11" x14ac:dyDescent="0.25">
      <c r="A38" s="39">
        <f>EDATE(A36,1)</f>
        <v>36404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f t="shared" si="1"/>
        <v>36434</v>
      </c>
      <c r="B39" s="20" t="s">
        <v>69</v>
      </c>
      <c r="C39" s="13">
        <v>1.25</v>
      </c>
      <c r="D39" s="38">
        <v>0.5</v>
      </c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1"/>
        <v>36465</v>
      </c>
      <c r="B40" s="20" t="s">
        <v>58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50">
        <v>45242</v>
      </c>
    </row>
    <row r="41" spans="1:11" x14ac:dyDescent="0.25">
      <c r="A41" s="39"/>
      <c r="B41" s="20" t="s">
        <v>70</v>
      </c>
      <c r="C41" s="13"/>
      <c r="D41" s="38">
        <v>6.0000000000000001E-3</v>
      </c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>
        <f>EDATE(A40,1)</f>
        <v>36495</v>
      </c>
      <c r="B42" s="20" t="s">
        <v>71</v>
      </c>
      <c r="C42" s="13">
        <v>1.25</v>
      </c>
      <c r="D42" s="38">
        <v>3</v>
      </c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 t="s">
        <v>72</v>
      </c>
    </row>
    <row r="43" spans="1:11" x14ac:dyDescent="0.25">
      <c r="A43" s="39"/>
      <c r="B43" s="20" t="s">
        <v>73</v>
      </c>
      <c r="C43" s="13"/>
      <c r="D43" s="38">
        <v>1.1060000000000001</v>
      </c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51" t="s">
        <v>74</v>
      </c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>
        <v>36526</v>
      </c>
      <c r="B45" s="20" t="s">
        <v>75</v>
      </c>
      <c r="C45" s="13">
        <v>1.25</v>
      </c>
      <c r="D45" s="38">
        <v>8.3000000000000018E-2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>EDATE(A45,1)</f>
        <v>36557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>
        <v>1</v>
      </c>
      <c r="I46" s="9"/>
      <c r="J46" s="11"/>
      <c r="K46" s="52">
        <v>41671</v>
      </c>
    </row>
    <row r="47" spans="1:11" x14ac:dyDescent="0.25">
      <c r="A47" s="39"/>
      <c r="B47" s="20" t="s">
        <v>76</v>
      </c>
      <c r="C47" s="13"/>
      <c r="D47" s="38">
        <v>9.4E-2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 t="s">
        <v>48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 t="s">
        <v>82</v>
      </c>
    </row>
    <row r="49" spans="1:11" x14ac:dyDescent="0.25">
      <c r="A49" s="39">
        <f>EDATE(A46,1)</f>
        <v>36586</v>
      </c>
      <c r="B49" s="20" t="s">
        <v>77</v>
      </c>
      <c r="C49" s="13">
        <v>1.25</v>
      </c>
      <c r="D49" s="38">
        <v>7.3000000000000009E-2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 t="shared" ref="A50:A65" si="2">EDATE(A49,1)</f>
        <v>36617</v>
      </c>
      <c r="B50" s="20" t="s">
        <v>58</v>
      </c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>
        <v>1</v>
      </c>
      <c r="I50" s="9"/>
      <c r="J50" s="11"/>
      <c r="K50" s="52">
        <v>42826</v>
      </c>
    </row>
    <row r="51" spans="1:11" x14ac:dyDescent="0.25">
      <c r="A51" s="39"/>
      <c r="B51" s="20" t="s">
        <v>78</v>
      </c>
      <c r="C51" s="13"/>
      <c r="D51" s="38">
        <v>0.51700000000000002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f>EDATE(A50,1)</f>
        <v>36647</v>
      </c>
      <c r="B52" s="20" t="s">
        <v>79</v>
      </c>
      <c r="C52" s="13">
        <v>1.25</v>
      </c>
      <c r="D52" s="38">
        <v>4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81</v>
      </c>
    </row>
    <row r="53" spans="1:11" x14ac:dyDescent="0.25">
      <c r="A53" s="39"/>
      <c r="B53" s="20" t="s">
        <v>80</v>
      </c>
      <c r="C53" s="13"/>
      <c r="D53" s="38">
        <v>6.5000000000000002E-2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>
        <f>EDATE(A52,1)</f>
        <v>36678</v>
      </c>
      <c r="B54" s="20" t="s">
        <v>58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>
        <v>1</v>
      </c>
      <c r="I54" s="9"/>
      <c r="J54" s="11"/>
      <c r="K54" s="50">
        <v>45082</v>
      </c>
    </row>
    <row r="55" spans="1:11" x14ac:dyDescent="0.25">
      <c r="A55" s="39"/>
      <c r="B55" s="20" t="s">
        <v>48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50" t="s">
        <v>49</v>
      </c>
    </row>
    <row r="56" spans="1:11" x14ac:dyDescent="0.25">
      <c r="A56" s="39"/>
      <c r="B56" s="20" t="s">
        <v>80</v>
      </c>
      <c r="C56" s="13"/>
      <c r="D56" s="38">
        <v>6.5000000000000002E-2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>
        <f>EDATE(A54,1)</f>
        <v>36708</v>
      </c>
      <c r="B57" s="20" t="s">
        <v>58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0">
        <v>45117</v>
      </c>
    </row>
    <row r="58" spans="1:11" x14ac:dyDescent="0.25">
      <c r="A58" s="39"/>
      <c r="B58" s="20" t="s">
        <v>83</v>
      </c>
      <c r="C58" s="13"/>
      <c r="D58" s="38">
        <v>5.2000000000000011E-2</v>
      </c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>
        <f>EDATE(A57,1)</f>
        <v>36739</v>
      </c>
      <c r="B59" s="20" t="s">
        <v>62</v>
      </c>
      <c r="C59" s="13">
        <v>1.25</v>
      </c>
      <c r="D59" s="38">
        <v>2.700000000000001E-2</v>
      </c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 t="shared" si="2"/>
        <v>36770</v>
      </c>
      <c r="B60" s="20" t="s">
        <v>58</v>
      </c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>
        <v>1</v>
      </c>
      <c r="I60" s="9"/>
      <c r="J60" s="11"/>
      <c r="K60" s="52">
        <v>37865</v>
      </c>
    </row>
    <row r="61" spans="1:11" x14ac:dyDescent="0.25">
      <c r="A61" s="39"/>
      <c r="B61" s="20" t="s">
        <v>58</v>
      </c>
      <c r="C61" s="13"/>
      <c r="D61" s="38"/>
      <c r="E61" s="9"/>
      <c r="F61" s="20"/>
      <c r="G61" s="13"/>
      <c r="H61" s="38">
        <v>1</v>
      </c>
      <c r="I61" s="9"/>
      <c r="J61" s="11"/>
      <c r="K61" s="52">
        <v>44440</v>
      </c>
    </row>
    <row r="62" spans="1:11" x14ac:dyDescent="0.25">
      <c r="A62" s="39"/>
      <c r="B62" s="20" t="s">
        <v>48</v>
      </c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52" t="s">
        <v>85</v>
      </c>
    </row>
    <row r="63" spans="1:11" x14ac:dyDescent="0.25">
      <c r="A63" s="39"/>
      <c r="B63" s="20" t="s">
        <v>84</v>
      </c>
      <c r="C63" s="13"/>
      <c r="D63" s="38">
        <v>2.5000000000000008E-2</v>
      </c>
      <c r="E63" s="9"/>
      <c r="F63" s="20"/>
      <c r="G63" s="13"/>
      <c r="H63" s="38"/>
      <c r="I63" s="9"/>
      <c r="J63" s="11"/>
      <c r="K63" s="20"/>
    </row>
    <row r="64" spans="1:11" x14ac:dyDescent="0.25">
      <c r="A64" s="39">
        <f>EDATE(A60,1)</f>
        <v>36800</v>
      </c>
      <c r="B64" s="20" t="s">
        <v>86</v>
      </c>
      <c r="C64" s="13">
        <v>1.25</v>
      </c>
      <c r="D64" s="38">
        <v>0.17300000000000001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2"/>
        <v>36831</v>
      </c>
      <c r="B65" s="20" t="s">
        <v>60</v>
      </c>
      <c r="C65" s="13">
        <v>1.25</v>
      </c>
      <c r="D65" s="38">
        <v>2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87</v>
      </c>
    </row>
    <row r="66" spans="1:11" x14ac:dyDescent="0.25">
      <c r="A66" s="39">
        <f>EDATE(A65,1)</f>
        <v>36861</v>
      </c>
      <c r="B66" s="20" t="s">
        <v>58</v>
      </c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>
        <v>1</v>
      </c>
      <c r="I66" s="9"/>
      <c r="J66" s="11"/>
      <c r="K66" s="50">
        <v>45278</v>
      </c>
    </row>
    <row r="67" spans="1:11" x14ac:dyDescent="0.25">
      <c r="A67" s="39"/>
      <c r="B67" s="20" t="s">
        <v>88</v>
      </c>
      <c r="C67" s="13"/>
      <c r="D67" s="38">
        <v>0.20800000000000002</v>
      </c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51" t="s">
        <v>89</v>
      </c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>
        <v>36892</v>
      </c>
      <c r="B69" s="20" t="s">
        <v>90</v>
      </c>
      <c r="C69" s="13">
        <v>1.25</v>
      </c>
      <c r="D69" s="38">
        <v>4.8000000000000008E-2</v>
      </c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>EDATE(A69,1)</f>
        <v>36923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ref="A71:A79" si="3">EDATE(A70,1)</f>
        <v>36951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 t="s">
        <v>91</v>
      </c>
    </row>
    <row r="72" spans="1:11" x14ac:dyDescent="0.25">
      <c r="A72" s="39">
        <f t="shared" si="3"/>
        <v>36982</v>
      </c>
      <c r="B72" s="20" t="s">
        <v>79</v>
      </c>
      <c r="C72" s="13">
        <v>1.25</v>
      </c>
      <c r="D72" s="38">
        <v>4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92</v>
      </c>
    </row>
    <row r="73" spans="1:11" x14ac:dyDescent="0.25">
      <c r="A73" s="39">
        <f t="shared" si="3"/>
        <v>37012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f t="shared" si="3"/>
        <v>37043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f t="shared" si="3"/>
        <v>37073</v>
      </c>
      <c r="B75" s="20" t="s">
        <v>58</v>
      </c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>
        <v>1</v>
      </c>
      <c r="I75" s="9"/>
      <c r="J75" s="11"/>
      <c r="K75" s="50">
        <v>45117</v>
      </c>
    </row>
    <row r="76" spans="1:11" x14ac:dyDescent="0.25">
      <c r="A76" s="39">
        <f t="shared" si="3"/>
        <v>37104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si="3"/>
        <v>37135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>EDATE(A77,1)</f>
        <v>37165</v>
      </c>
      <c r="B78" s="20" t="s">
        <v>58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1</v>
      </c>
      <c r="I78" s="9"/>
      <c r="J78" s="11"/>
      <c r="K78" s="52">
        <v>44835</v>
      </c>
    </row>
    <row r="79" spans="1:11" x14ac:dyDescent="0.25">
      <c r="A79" s="39">
        <f t="shared" si="3"/>
        <v>37196</v>
      </c>
      <c r="B79" s="20" t="s">
        <v>67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>
        <v>2</v>
      </c>
      <c r="I79" s="9"/>
      <c r="J79" s="11"/>
      <c r="K79" s="20" t="s">
        <v>93</v>
      </c>
    </row>
    <row r="80" spans="1:11" x14ac:dyDescent="0.25">
      <c r="A80" s="39"/>
      <c r="B80" s="20" t="s">
        <v>60</v>
      </c>
      <c r="C80" s="13"/>
      <c r="D80" s="38">
        <v>2</v>
      </c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 t="s">
        <v>87</v>
      </c>
    </row>
    <row r="81" spans="1:11" x14ac:dyDescent="0.25">
      <c r="A81" s="39">
        <f>EDATE(A79,1)</f>
        <v>37226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51" t="s">
        <v>94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37257</v>
      </c>
      <c r="B83" s="20" t="s">
        <v>58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2">
        <v>46753</v>
      </c>
    </row>
    <row r="84" spans="1:11" x14ac:dyDescent="0.25">
      <c r="A84" s="39">
        <f>EDATE(A83,1)</f>
        <v>37288</v>
      </c>
      <c r="B84" s="20" t="s">
        <v>58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52">
        <v>45717</v>
      </c>
    </row>
    <row r="85" spans="1:11" x14ac:dyDescent="0.25">
      <c r="A85" s="39">
        <f t="shared" ref="A85:A96" si="4">EDATE(A84,1)</f>
        <v>37316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4"/>
        <v>37347</v>
      </c>
      <c r="B86" s="20" t="s">
        <v>67</v>
      </c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>
        <v>2</v>
      </c>
      <c r="I86" s="9"/>
      <c r="J86" s="11"/>
      <c r="K86" s="20" t="s">
        <v>95</v>
      </c>
    </row>
    <row r="87" spans="1:11" x14ac:dyDescent="0.25">
      <c r="A87" s="39"/>
      <c r="B87" s="20" t="s">
        <v>60</v>
      </c>
      <c r="C87" s="13"/>
      <c r="D87" s="38">
        <v>2</v>
      </c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 t="s">
        <v>96</v>
      </c>
    </row>
    <row r="88" spans="1:11" x14ac:dyDescent="0.25">
      <c r="A88" s="39">
        <f>EDATE(A86,1)</f>
        <v>37377</v>
      </c>
      <c r="B88" s="20" t="s">
        <v>58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50">
        <v>45061</v>
      </c>
    </row>
    <row r="89" spans="1:11" x14ac:dyDescent="0.25">
      <c r="A89" s="39"/>
      <c r="B89" s="20" t="s">
        <v>48</v>
      </c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50" t="s">
        <v>97</v>
      </c>
    </row>
    <row r="90" spans="1:11" x14ac:dyDescent="0.25">
      <c r="A90" s="39">
        <f>EDATE(A88,1)</f>
        <v>37408</v>
      </c>
      <c r="B90" s="20" t="s">
        <v>48</v>
      </c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 t="s">
        <v>98</v>
      </c>
    </row>
    <row r="91" spans="1:11" x14ac:dyDescent="0.25">
      <c r="A91" s="39">
        <f t="shared" si="4"/>
        <v>37438</v>
      </c>
      <c r="B91" s="20" t="s">
        <v>48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 t="s">
        <v>99</v>
      </c>
    </row>
    <row r="92" spans="1:11" x14ac:dyDescent="0.25">
      <c r="A92" s="39">
        <f t="shared" si="4"/>
        <v>37469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4"/>
        <v>37500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39">
        <f t="shared" si="4"/>
        <v>37530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f>EDATE(A94,1)</f>
        <v>37561</v>
      </c>
      <c r="B95" s="20" t="s">
        <v>79</v>
      </c>
      <c r="C95" s="13">
        <v>1.25</v>
      </c>
      <c r="D95" s="38">
        <v>4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 t="s">
        <v>100</v>
      </c>
    </row>
    <row r="96" spans="1:11" x14ac:dyDescent="0.25">
      <c r="A96" s="39">
        <f t="shared" si="4"/>
        <v>37591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51" t="s">
        <v>101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37622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>EDATE(A98,1)</f>
        <v>37653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ref="A100:A109" si="5">EDATE(A99,1)</f>
        <v>37681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39">
        <f t="shared" si="5"/>
        <v>37712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25">
      <c r="A102" s="39">
        <f t="shared" si="5"/>
        <v>37742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si="5"/>
        <v>37773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5"/>
        <v>37803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 t="shared" si="5"/>
        <v>37834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5"/>
        <v>37865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 t="shared" si="5"/>
        <v>37895</v>
      </c>
      <c r="B107" s="20" t="s">
        <v>102</v>
      </c>
      <c r="C107" s="13">
        <v>1.25</v>
      </c>
      <c r="D107" s="38">
        <v>1.7000000000000001E-2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f t="shared" si="5"/>
        <v>37926</v>
      </c>
      <c r="B108" s="20" t="s">
        <v>58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20"/>
    </row>
    <row r="109" spans="1:11" x14ac:dyDescent="0.25">
      <c r="A109" s="39">
        <f t="shared" si="5"/>
        <v>37956</v>
      </c>
      <c r="B109" s="20" t="s">
        <v>67</v>
      </c>
      <c r="C109" s="13">
        <v>1.25</v>
      </c>
      <c r="D109" s="38"/>
      <c r="E109" s="9"/>
      <c r="F109" s="20"/>
      <c r="G109" s="13">
        <f>IF(ISBLANK(Table1[[#This Row],[EARNED]]),"",Table1[[#This Row],[EARNED]])</f>
        <v>1.25</v>
      </c>
      <c r="H109" s="38">
        <v>2</v>
      </c>
      <c r="I109" s="9"/>
      <c r="J109" s="11"/>
      <c r="K109" s="20" t="s">
        <v>103</v>
      </c>
    </row>
    <row r="110" spans="1:11" x14ac:dyDescent="0.25">
      <c r="A110" s="39"/>
      <c r="B110" s="20" t="s">
        <v>60</v>
      </c>
      <c r="C110" s="13"/>
      <c r="D110" s="38">
        <v>2</v>
      </c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 t="s">
        <v>104</v>
      </c>
    </row>
    <row r="111" spans="1:11" x14ac:dyDescent="0.25">
      <c r="A111" s="39"/>
      <c r="B111" s="20" t="s">
        <v>105</v>
      </c>
      <c r="C111" s="13"/>
      <c r="D111" s="38">
        <v>3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 t="s">
        <v>106</v>
      </c>
      <c r="C112" s="13"/>
      <c r="D112" s="38">
        <v>1.548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51" t="s">
        <v>107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37987</v>
      </c>
      <c r="B114" s="20" t="s">
        <v>58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2">
        <v>46753</v>
      </c>
    </row>
    <row r="115" spans="1:11" x14ac:dyDescent="0.25">
      <c r="A115" s="39"/>
      <c r="B115" s="20" t="s">
        <v>108</v>
      </c>
      <c r="C115" s="13"/>
      <c r="D115" s="38">
        <v>0.14400000000000002</v>
      </c>
      <c r="E115" s="9"/>
      <c r="F115" s="20"/>
      <c r="G115" s="13"/>
      <c r="H115" s="38"/>
      <c r="I115" s="9"/>
      <c r="J115" s="11"/>
      <c r="K115" s="20"/>
    </row>
    <row r="116" spans="1:11" x14ac:dyDescent="0.25">
      <c r="A116" s="39">
        <f>EDATE(A114,1)</f>
        <v>38018</v>
      </c>
      <c r="B116" s="20" t="s">
        <v>73</v>
      </c>
      <c r="C116" s="13">
        <v>1.25</v>
      </c>
      <c r="D116" s="38">
        <v>1.1060000000000001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25">
      <c r="A117" s="39">
        <f t="shared" ref="A117:A127" si="6">EDATE(A116,1)</f>
        <v>38047</v>
      </c>
      <c r="B117" s="20" t="s">
        <v>109</v>
      </c>
      <c r="C117" s="13">
        <v>1.25</v>
      </c>
      <c r="D117" s="38">
        <v>8.7000000000000022E-2</v>
      </c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>
        <f t="shared" si="6"/>
        <v>38078</v>
      </c>
      <c r="B118" s="20" t="s">
        <v>58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50">
        <v>45017</v>
      </c>
    </row>
    <row r="119" spans="1:11" x14ac:dyDescent="0.25">
      <c r="A119" s="39"/>
      <c r="B119" s="20" t="s">
        <v>58</v>
      </c>
      <c r="C119" s="13"/>
      <c r="D119" s="38"/>
      <c r="E119" s="9"/>
      <c r="F119" s="20"/>
      <c r="G119" s="13"/>
      <c r="H119" s="38">
        <v>1</v>
      </c>
      <c r="I119" s="9"/>
      <c r="J119" s="11"/>
      <c r="K119" s="50">
        <v>45046</v>
      </c>
    </row>
    <row r="120" spans="1:11" x14ac:dyDescent="0.25">
      <c r="A120" s="39"/>
      <c r="B120" s="20" t="s">
        <v>75</v>
      </c>
      <c r="C120" s="13"/>
      <c r="D120" s="38">
        <v>8.3000000000000018E-2</v>
      </c>
      <c r="E120" s="9"/>
      <c r="F120" s="20"/>
      <c r="G120" s="13"/>
      <c r="H120" s="38"/>
      <c r="I120" s="9"/>
      <c r="J120" s="11"/>
      <c r="K120" s="20"/>
    </row>
    <row r="121" spans="1:11" x14ac:dyDescent="0.25">
      <c r="A121" s="39">
        <f>EDATE(A118,1)</f>
        <v>38108</v>
      </c>
      <c r="B121" s="20" t="s">
        <v>51</v>
      </c>
      <c r="C121" s="13">
        <v>1.25</v>
      </c>
      <c r="D121" s="38">
        <v>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52">
        <v>46508</v>
      </c>
    </row>
    <row r="122" spans="1:11" x14ac:dyDescent="0.25">
      <c r="A122" s="39"/>
      <c r="B122" s="20" t="s">
        <v>110</v>
      </c>
      <c r="C122" s="13"/>
      <c r="D122" s="38">
        <v>0.30399999999999999</v>
      </c>
      <c r="E122" s="9"/>
      <c r="F122" s="20"/>
      <c r="G122" s="13"/>
      <c r="H122" s="38"/>
      <c r="I122" s="9"/>
      <c r="J122" s="11"/>
      <c r="K122" s="20"/>
    </row>
    <row r="123" spans="1:11" x14ac:dyDescent="0.25">
      <c r="A123" s="39">
        <f>EDATE(A121,1)</f>
        <v>38139</v>
      </c>
      <c r="B123" s="20" t="s">
        <v>83</v>
      </c>
      <c r="C123" s="13">
        <v>1.25</v>
      </c>
      <c r="D123" s="38">
        <v>5.2000000000000011E-2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25">
      <c r="A124" s="39">
        <f t="shared" si="6"/>
        <v>38169</v>
      </c>
      <c r="B124" s="20" t="s">
        <v>58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47300</v>
      </c>
    </row>
    <row r="125" spans="1:11" x14ac:dyDescent="0.25">
      <c r="A125" s="39"/>
      <c r="B125" s="20" t="s">
        <v>111</v>
      </c>
      <c r="C125" s="13"/>
      <c r="D125" s="38">
        <v>2E-3</v>
      </c>
      <c r="E125" s="9"/>
      <c r="F125" s="20"/>
      <c r="G125" s="13"/>
      <c r="H125" s="38"/>
      <c r="I125" s="9"/>
      <c r="J125" s="11"/>
      <c r="K125" s="20"/>
    </row>
    <row r="126" spans="1:11" x14ac:dyDescent="0.25">
      <c r="A126" s="39">
        <f>EDATE(A124,1)</f>
        <v>38200</v>
      </c>
      <c r="B126" s="20" t="s">
        <v>112</v>
      </c>
      <c r="C126" s="13">
        <v>1.25</v>
      </c>
      <c r="D126" s="38">
        <v>4.4000000000000004E-2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 t="shared" si="6"/>
        <v>38231</v>
      </c>
      <c r="B127" s="20" t="s">
        <v>58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50">
        <v>45176</v>
      </c>
    </row>
    <row r="128" spans="1:11" x14ac:dyDescent="0.25">
      <c r="A128" s="39"/>
      <c r="B128" s="20" t="s">
        <v>69</v>
      </c>
      <c r="C128" s="13"/>
      <c r="D128" s="38">
        <v>0.5</v>
      </c>
      <c r="E128" s="9"/>
      <c r="F128" s="20"/>
      <c r="G128" s="13"/>
      <c r="H128" s="38"/>
      <c r="I128" s="9"/>
      <c r="J128" s="11"/>
      <c r="K128" s="20"/>
    </row>
    <row r="129" spans="1:11" x14ac:dyDescent="0.25">
      <c r="A129" s="39">
        <f>EDATE(A127,1)</f>
        <v>38261</v>
      </c>
      <c r="B129" s="20" t="s">
        <v>48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 t="s">
        <v>114</v>
      </c>
    </row>
    <row r="130" spans="1:11" x14ac:dyDescent="0.25">
      <c r="A130" s="39"/>
      <c r="B130" s="20" t="s">
        <v>113</v>
      </c>
      <c r="C130" s="13"/>
      <c r="D130" s="38">
        <v>0.17900000000000002</v>
      </c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f>EDATE(A129,1)</f>
        <v>38292</v>
      </c>
      <c r="B131" s="20" t="s">
        <v>71</v>
      </c>
      <c r="C131" s="13">
        <v>1.25</v>
      </c>
      <c r="D131" s="38">
        <v>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 t="s">
        <v>116</v>
      </c>
    </row>
    <row r="132" spans="1:11" x14ac:dyDescent="0.25">
      <c r="A132" s="39"/>
      <c r="B132" s="20" t="s">
        <v>115</v>
      </c>
      <c r="C132" s="13"/>
      <c r="D132" s="38">
        <v>6.0000000000000019E-2</v>
      </c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>
        <f>EDATE(A131,1)</f>
        <v>38322</v>
      </c>
      <c r="B133" s="20" t="s">
        <v>58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2">
        <v>44531</v>
      </c>
    </row>
    <row r="134" spans="1:11" x14ac:dyDescent="0.25">
      <c r="A134" s="39"/>
      <c r="B134" s="20" t="s">
        <v>117</v>
      </c>
      <c r="C134" s="13"/>
      <c r="D134" s="38">
        <v>5.4000000000000013E-2</v>
      </c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51" t="s">
        <v>118</v>
      </c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>
        <v>38353</v>
      </c>
      <c r="B136" s="20" t="s">
        <v>58</v>
      </c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>
        <v>1</v>
      </c>
      <c r="I136" s="9"/>
      <c r="J136" s="11"/>
      <c r="K136" s="52">
        <v>46023</v>
      </c>
    </row>
    <row r="137" spans="1:11" x14ac:dyDescent="0.25">
      <c r="A137" s="39"/>
      <c r="B137" s="20" t="s">
        <v>76</v>
      </c>
      <c r="C137" s="13"/>
      <c r="D137" s="38">
        <v>9.4E-2</v>
      </c>
      <c r="E137" s="9"/>
      <c r="F137" s="20"/>
      <c r="G137" s="13"/>
      <c r="H137" s="38"/>
      <c r="I137" s="9"/>
      <c r="J137" s="11"/>
      <c r="K137" s="20"/>
    </row>
    <row r="138" spans="1:11" x14ac:dyDescent="0.25">
      <c r="A138" s="39">
        <f>EDATE(A136,1)</f>
        <v>38384</v>
      </c>
      <c r="B138" s="20" t="s">
        <v>119</v>
      </c>
      <c r="C138" s="13">
        <v>1.25</v>
      </c>
      <c r="D138" s="38">
        <v>9.1999999999999998E-2</v>
      </c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ref="A139:A150" si="7">EDATE(A138,1)</f>
        <v>38412</v>
      </c>
      <c r="B139" s="20" t="s">
        <v>120</v>
      </c>
      <c r="C139" s="13">
        <v>1.25</v>
      </c>
      <c r="D139" s="38">
        <v>7.7000000000000013E-2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7"/>
        <v>38443</v>
      </c>
      <c r="B140" s="20" t="s">
        <v>58</v>
      </c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>
        <v>1</v>
      </c>
      <c r="I140" s="9"/>
      <c r="J140" s="11"/>
      <c r="K140" s="50">
        <v>45023</v>
      </c>
    </row>
    <row r="141" spans="1:11" x14ac:dyDescent="0.25">
      <c r="A141" s="39"/>
      <c r="B141" s="20" t="s">
        <v>58</v>
      </c>
      <c r="C141" s="13"/>
      <c r="D141" s="38"/>
      <c r="E141" s="9"/>
      <c r="F141" s="20"/>
      <c r="G141" s="13"/>
      <c r="H141" s="38">
        <v>1</v>
      </c>
      <c r="I141" s="9"/>
      <c r="J141" s="11"/>
      <c r="K141" s="52">
        <v>47209</v>
      </c>
    </row>
    <row r="142" spans="1:11" x14ac:dyDescent="0.25">
      <c r="A142" s="39"/>
      <c r="B142" s="20" t="s">
        <v>117</v>
      </c>
      <c r="C142" s="13"/>
      <c r="D142" s="38">
        <v>5.4000000000000013E-2</v>
      </c>
      <c r="E142" s="9"/>
      <c r="F142" s="20"/>
      <c r="G142" s="13"/>
      <c r="H142" s="38"/>
      <c r="I142" s="9"/>
      <c r="J142" s="11"/>
      <c r="K142" s="20"/>
    </row>
    <row r="143" spans="1:11" x14ac:dyDescent="0.25">
      <c r="A143" s="39">
        <f>EDATE(A140,1)</f>
        <v>38473</v>
      </c>
      <c r="B143" s="20" t="s">
        <v>48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 t="s">
        <v>121</v>
      </c>
    </row>
    <row r="144" spans="1:11" x14ac:dyDescent="0.25">
      <c r="A144" s="39"/>
      <c r="B144" s="20" t="s">
        <v>62</v>
      </c>
      <c r="C144" s="13"/>
      <c r="D144" s="38">
        <v>2.700000000000001E-2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 t="s">
        <v>48</v>
      </c>
      <c r="C145" s="13"/>
      <c r="D145" s="38"/>
      <c r="E145" s="9"/>
      <c r="F145" s="20"/>
      <c r="G145" s="13"/>
      <c r="H145" s="38"/>
      <c r="I145" s="9"/>
      <c r="J145" s="11"/>
      <c r="K145" s="20" t="s">
        <v>122</v>
      </c>
    </row>
    <row r="146" spans="1:11" x14ac:dyDescent="0.25">
      <c r="A146" s="39"/>
      <c r="B146" s="20" t="s">
        <v>48</v>
      </c>
      <c r="C146" s="13"/>
      <c r="D146" s="38"/>
      <c r="E146" s="9"/>
      <c r="F146" s="20"/>
      <c r="G146" s="13"/>
      <c r="H146" s="38"/>
      <c r="I146" s="9"/>
      <c r="J146" s="11"/>
      <c r="K146" s="20" t="s">
        <v>123</v>
      </c>
    </row>
    <row r="147" spans="1:11" x14ac:dyDescent="0.25">
      <c r="A147" s="39">
        <f>EDATE(A143,1)</f>
        <v>38504</v>
      </c>
      <c r="B147" s="20" t="s">
        <v>70</v>
      </c>
      <c r="C147" s="13">
        <v>1.25</v>
      </c>
      <c r="D147" s="38">
        <v>6.0000000000000001E-3</v>
      </c>
      <c r="E147" s="9"/>
      <c r="F147" s="20"/>
      <c r="G147" s="13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7"/>
        <v>38534</v>
      </c>
      <c r="B148" s="20" t="s">
        <v>124</v>
      </c>
      <c r="C148" s="13">
        <v>1.25</v>
      </c>
      <c r="D148" s="38">
        <v>0.12300000000000001</v>
      </c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39">
        <f t="shared" si="7"/>
        <v>38565</v>
      </c>
      <c r="B149" s="20" t="s">
        <v>125</v>
      </c>
      <c r="C149" s="13">
        <v>1.25</v>
      </c>
      <c r="D149" s="38">
        <v>0.12100000000000001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f t="shared" si="7"/>
        <v>38596</v>
      </c>
      <c r="B150" s="20" t="s">
        <v>126</v>
      </c>
      <c r="C150" s="13">
        <v>1.25</v>
      </c>
      <c r="D150" s="38">
        <v>0.63300000000000001</v>
      </c>
      <c r="E150" s="9"/>
      <c r="F150" s="20"/>
      <c r="G150" s="13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>EDATE(A150,1)</f>
        <v>38626</v>
      </c>
      <c r="B151" s="20" t="s">
        <v>127</v>
      </c>
      <c r="C151" s="13">
        <v>1.25</v>
      </c>
      <c r="D151" s="38">
        <v>1</v>
      </c>
      <c r="E151" s="9"/>
      <c r="F151" s="20"/>
      <c r="G151" s="13">
        <f>IF(ISBLANK(Table1[[#This Row],[EARNED]]),"",Table1[[#This Row],[EARNED]])</f>
        <v>1.25</v>
      </c>
      <c r="H151" s="38"/>
      <c r="I151" s="9"/>
      <c r="J151" s="11"/>
      <c r="K151" s="52">
        <v>43040</v>
      </c>
    </row>
    <row r="152" spans="1:11" x14ac:dyDescent="0.25">
      <c r="A152" s="39"/>
      <c r="B152" s="20" t="s">
        <v>128</v>
      </c>
      <c r="C152" s="13"/>
      <c r="D152" s="38">
        <v>0.57699999999999996</v>
      </c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25">
      <c r="A153" s="39">
        <f>EDATE(A151,1)</f>
        <v>38657</v>
      </c>
      <c r="B153" s="20" t="s">
        <v>129</v>
      </c>
      <c r="C153" s="13">
        <v>1.25</v>
      </c>
      <c r="D153" s="38">
        <v>2</v>
      </c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 t="s">
        <v>130</v>
      </c>
    </row>
    <row r="154" spans="1:11" x14ac:dyDescent="0.25">
      <c r="A154" s="39"/>
      <c r="B154" s="20" t="s">
        <v>131</v>
      </c>
      <c r="C154" s="13"/>
      <c r="D154" s="38">
        <v>1.0229999999999999</v>
      </c>
      <c r="E154" s="9"/>
      <c r="F154" s="20"/>
      <c r="G154" s="13" t="str">
        <f>IF(ISBLANK(Table1[[#This Row],[EARNED]]),"",Table1[[#This Row],[EARNED]])</f>
        <v/>
      </c>
      <c r="H154" s="38"/>
      <c r="I154" s="9"/>
      <c r="J154" s="11"/>
      <c r="K154" s="20"/>
    </row>
    <row r="155" spans="1:11" x14ac:dyDescent="0.25">
      <c r="A155" s="39">
        <f>EDATE(A153,1)</f>
        <v>38687</v>
      </c>
      <c r="B155" s="20" t="s">
        <v>129</v>
      </c>
      <c r="C155" s="13">
        <v>1.25</v>
      </c>
      <c r="D155" s="38">
        <v>2</v>
      </c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 t="s">
        <v>132</v>
      </c>
    </row>
    <row r="156" spans="1:11" x14ac:dyDescent="0.25">
      <c r="A156" s="39"/>
      <c r="B156" s="20" t="s">
        <v>133</v>
      </c>
      <c r="C156" s="13"/>
      <c r="D156" s="38">
        <v>0.82899999999999996</v>
      </c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51" t="s">
        <v>134</v>
      </c>
      <c r="B157" s="20"/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/>
      <c r="I157" s="9"/>
      <c r="J157" s="11"/>
      <c r="K157" s="20"/>
    </row>
    <row r="158" spans="1:11" x14ac:dyDescent="0.25">
      <c r="A158" s="39">
        <v>38718</v>
      </c>
      <c r="B158" s="20" t="s">
        <v>58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52">
        <v>46388</v>
      </c>
    </row>
    <row r="159" spans="1:11" x14ac:dyDescent="0.25">
      <c r="A159" s="39"/>
      <c r="B159" s="20" t="s">
        <v>135</v>
      </c>
      <c r="C159" s="13"/>
      <c r="D159" s="38">
        <v>1.179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25">
      <c r="A160" s="39">
        <f>EDATE(A158,1)</f>
        <v>38749</v>
      </c>
      <c r="B160" s="20" t="s">
        <v>136</v>
      </c>
      <c r="C160" s="13">
        <v>1.25</v>
      </c>
      <c r="D160" s="38">
        <v>1.2709999999999999</v>
      </c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ref="A161:A178" si="8">EDATE(A160,1)</f>
        <v>38777</v>
      </c>
      <c r="B161" s="20" t="s">
        <v>58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1</v>
      </c>
      <c r="I161" s="9"/>
      <c r="J161" s="11"/>
      <c r="K161" s="52">
        <v>11018</v>
      </c>
    </row>
    <row r="162" spans="1:11" x14ac:dyDescent="0.25">
      <c r="A162" s="39"/>
      <c r="B162" s="20" t="s">
        <v>137</v>
      </c>
      <c r="C162" s="13"/>
      <c r="D162" s="38">
        <v>0.83099999999999996</v>
      </c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/>
    </row>
    <row r="163" spans="1:11" x14ac:dyDescent="0.25">
      <c r="A163" s="39">
        <f>EDATE(A161,1)</f>
        <v>38808</v>
      </c>
      <c r="B163" s="20" t="s">
        <v>138</v>
      </c>
      <c r="C163" s="13">
        <v>1.25</v>
      </c>
      <c r="D163" s="38">
        <v>2.3250000000000002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/>
      <c r="B164" s="20" t="s">
        <v>48</v>
      </c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 t="s">
        <v>139</v>
      </c>
    </row>
    <row r="165" spans="1:11" x14ac:dyDescent="0.25">
      <c r="A165" s="39">
        <f>EDATE(A163,1)</f>
        <v>38838</v>
      </c>
      <c r="B165" s="20" t="s">
        <v>58</v>
      </c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>
        <v>1</v>
      </c>
      <c r="I165" s="9"/>
      <c r="J165" s="11"/>
      <c r="K165" s="52">
        <v>43221</v>
      </c>
    </row>
    <row r="166" spans="1:11" x14ac:dyDescent="0.25">
      <c r="A166" s="39"/>
      <c r="B166" s="20" t="s">
        <v>127</v>
      </c>
      <c r="C166" s="13"/>
      <c r="D166" s="38">
        <v>1</v>
      </c>
      <c r="E166" s="9"/>
      <c r="F166" s="20"/>
      <c r="G166" s="13"/>
      <c r="H166" s="38"/>
      <c r="I166" s="9"/>
      <c r="J166" s="11"/>
      <c r="K166" s="52">
        <v>46143</v>
      </c>
    </row>
    <row r="167" spans="1:11" x14ac:dyDescent="0.25">
      <c r="A167" s="39"/>
      <c r="B167" s="20" t="s">
        <v>140</v>
      </c>
      <c r="C167" s="13"/>
      <c r="D167" s="38">
        <v>0.30199999999999999</v>
      </c>
      <c r="E167" s="9"/>
      <c r="F167" s="20"/>
      <c r="G167" s="13"/>
      <c r="H167" s="38"/>
      <c r="I167" s="9"/>
      <c r="J167" s="11"/>
      <c r="K167" s="20"/>
    </row>
    <row r="168" spans="1:11" x14ac:dyDescent="0.25">
      <c r="A168" s="39">
        <f>EDATE(A165,1)</f>
        <v>38869</v>
      </c>
      <c r="B168" s="20" t="s">
        <v>48</v>
      </c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 t="s">
        <v>123</v>
      </c>
    </row>
    <row r="169" spans="1:11" x14ac:dyDescent="0.25">
      <c r="A169" s="39"/>
      <c r="B169" s="20" t="s">
        <v>141</v>
      </c>
      <c r="C169" s="13"/>
      <c r="D169" s="38">
        <v>0.129</v>
      </c>
      <c r="E169" s="9"/>
      <c r="F169" s="20"/>
      <c r="G169" s="13"/>
      <c r="H169" s="38"/>
      <c r="I169" s="9"/>
      <c r="J169" s="11"/>
      <c r="K169" s="20"/>
    </row>
    <row r="170" spans="1:11" x14ac:dyDescent="0.25">
      <c r="A170" s="39">
        <f>EDATE(A168,1)</f>
        <v>38899</v>
      </c>
      <c r="B170" s="20" t="s">
        <v>58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52">
        <v>44013</v>
      </c>
    </row>
    <row r="171" spans="1:11" x14ac:dyDescent="0.25">
      <c r="A171" s="39"/>
      <c r="B171" s="20" t="s">
        <v>142</v>
      </c>
      <c r="C171" s="13"/>
      <c r="D171" s="38">
        <v>0.15200000000000002</v>
      </c>
      <c r="E171" s="9"/>
      <c r="F171" s="20"/>
      <c r="G171" s="13" t="str">
        <f>IF(ISBLANK(Table1[[#This Row],[EARNED]]),"",Table1[[#This Row],[EARNED]])</f>
        <v/>
      </c>
      <c r="H171" s="38"/>
      <c r="I171" s="9"/>
      <c r="J171" s="11"/>
      <c r="K171" s="20"/>
    </row>
    <row r="172" spans="1:11" x14ac:dyDescent="0.25">
      <c r="A172" s="39">
        <f>EDATE(A170,1)</f>
        <v>38930</v>
      </c>
      <c r="B172" s="20" t="s">
        <v>143</v>
      </c>
      <c r="C172" s="13">
        <v>1.25</v>
      </c>
      <c r="D172" s="38">
        <v>0.16700000000000001</v>
      </c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8"/>
        <v>38961</v>
      </c>
      <c r="B173" s="20" t="s">
        <v>48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 t="s">
        <v>145</v>
      </c>
    </row>
    <row r="174" spans="1:11" x14ac:dyDescent="0.25">
      <c r="A174" s="39"/>
      <c r="B174" s="20" t="s">
        <v>144</v>
      </c>
      <c r="C174" s="13"/>
      <c r="D174" s="38">
        <v>0.39800000000000002</v>
      </c>
      <c r="E174" s="9"/>
      <c r="F174" s="20"/>
      <c r="G174" s="13" t="str">
        <f>IF(ISBLANK(Table1[[#This Row],[EARNED]]),"",Table1[[#This Row],[EARNED]])</f>
        <v/>
      </c>
      <c r="H174" s="38"/>
      <c r="I174" s="9"/>
      <c r="J174" s="11"/>
      <c r="K174" s="20"/>
    </row>
    <row r="175" spans="1:11" x14ac:dyDescent="0.25">
      <c r="A175" s="39">
        <f>EDATE(A173,1)</f>
        <v>38991</v>
      </c>
      <c r="B175" s="20" t="s">
        <v>146</v>
      </c>
      <c r="C175" s="13">
        <v>1.25</v>
      </c>
      <c r="D175" s="38">
        <v>4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 t="s">
        <v>147</v>
      </c>
    </row>
    <row r="176" spans="1:11" x14ac:dyDescent="0.25">
      <c r="A176" s="39"/>
      <c r="B176" s="20" t="s">
        <v>148</v>
      </c>
      <c r="C176" s="13"/>
      <c r="D176" s="38">
        <v>0.61199999999999999</v>
      </c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/>
    </row>
    <row r="177" spans="1:11" x14ac:dyDescent="0.25">
      <c r="A177" s="39">
        <f>EDATE(A175,1)</f>
        <v>39022</v>
      </c>
      <c r="B177" s="20" t="s">
        <v>149</v>
      </c>
      <c r="C177" s="13">
        <v>1.25</v>
      </c>
      <c r="D177" s="38">
        <v>2.1230000000000002</v>
      </c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39">
        <f t="shared" si="8"/>
        <v>39052</v>
      </c>
      <c r="B178" s="15" t="s">
        <v>58</v>
      </c>
      <c r="C178" s="13">
        <v>1.25</v>
      </c>
      <c r="D178" s="42">
        <v>1</v>
      </c>
      <c r="E178" s="9"/>
      <c r="F178" s="15"/>
      <c r="G178" s="41">
        <f>IF(ISBLANK(Table1[[#This Row],[EARNED]]),"",Table1[[#This Row],[EARNED]])</f>
        <v>1.25</v>
      </c>
      <c r="H178" s="42"/>
      <c r="I178" s="9"/>
      <c r="J178" s="12"/>
      <c r="K178" s="53">
        <v>45266</v>
      </c>
    </row>
    <row r="179" spans="1:11" x14ac:dyDescent="0.25">
      <c r="A179" s="39"/>
      <c r="B179" s="20" t="s">
        <v>150</v>
      </c>
      <c r="C179" s="13"/>
      <c r="D179" s="38">
        <v>3.169</v>
      </c>
      <c r="E179" s="9"/>
      <c r="F179" s="20"/>
      <c r="G179" s="41" t="str">
        <f>IF(ISBLANK(Table1[[#This Row],[EARNED]]),"",Table1[[#This Row],[EARNED]])</f>
        <v/>
      </c>
      <c r="H179" s="38"/>
      <c r="I179" s="9"/>
      <c r="J179" s="11"/>
      <c r="K179" s="15"/>
    </row>
    <row r="180" spans="1:11" x14ac:dyDescent="0.25">
      <c r="A180" s="51" t="s">
        <v>151</v>
      </c>
      <c r="B180" s="20"/>
      <c r="C180" s="13"/>
      <c r="D180" s="38"/>
      <c r="E180" s="9"/>
      <c r="F180" s="20"/>
      <c r="G180" s="41" t="str">
        <f>IF(ISBLANK(Table1[[#This Row],[EARNED]]),"",Table1[[#This Row],[EARNED]])</f>
        <v/>
      </c>
      <c r="H180" s="38"/>
      <c r="I180" s="9"/>
      <c r="J180" s="11"/>
      <c r="K180" s="15"/>
    </row>
    <row r="181" spans="1:11" x14ac:dyDescent="0.25">
      <c r="A181" s="39">
        <v>39083</v>
      </c>
      <c r="B181" s="20" t="s">
        <v>58</v>
      </c>
      <c r="C181" s="13">
        <v>1.25</v>
      </c>
      <c r="D181" s="38"/>
      <c r="E181" s="9"/>
      <c r="F181" s="20"/>
      <c r="G181" s="41">
        <f>IF(ISBLANK(Table1[[#This Row],[EARNED]]),"",Table1[[#This Row],[EARNED]])</f>
        <v>1.25</v>
      </c>
      <c r="H181" s="38">
        <v>1</v>
      </c>
      <c r="I181" s="9"/>
      <c r="J181" s="11"/>
      <c r="K181" s="55">
        <v>46023</v>
      </c>
    </row>
    <row r="182" spans="1:11" x14ac:dyDescent="0.25">
      <c r="A182" s="39"/>
      <c r="B182" s="20" t="s">
        <v>155</v>
      </c>
      <c r="C182" s="13"/>
      <c r="D182" s="38">
        <v>0.24199999999999999</v>
      </c>
      <c r="E182" s="9"/>
      <c r="F182" s="20"/>
      <c r="G182" s="41" t="str">
        <f>IF(ISBLANK(Table1[[#This Row],[EARNED]]),"",Table1[[#This Row],[EARNED]])</f>
        <v/>
      </c>
      <c r="H182" s="38"/>
      <c r="I182" s="9"/>
      <c r="J182" s="11"/>
      <c r="K182" s="15"/>
    </row>
    <row r="183" spans="1:11" x14ac:dyDescent="0.25">
      <c r="A183" s="39">
        <f>EDATE(A181,1)</f>
        <v>39114</v>
      </c>
      <c r="B183" s="20" t="s">
        <v>156</v>
      </c>
      <c r="C183" s="13">
        <v>1.25</v>
      </c>
      <c r="D183" s="38">
        <v>2.1789999999999998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15"/>
    </row>
    <row r="184" spans="1:11" x14ac:dyDescent="0.25">
      <c r="A184" s="39">
        <f t="shared" ref="A184:A198" si="9">EDATE(A183,1)</f>
        <v>39142</v>
      </c>
      <c r="B184" s="20" t="s">
        <v>58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3">
        <v>44997</v>
      </c>
    </row>
    <row r="185" spans="1:11" x14ac:dyDescent="0.25">
      <c r="A185" s="39"/>
      <c r="B185" s="20" t="s">
        <v>58</v>
      </c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>
        <v>1</v>
      </c>
      <c r="I185" s="9"/>
      <c r="J185" s="11"/>
      <c r="K185" s="55">
        <v>42064</v>
      </c>
    </row>
    <row r="186" spans="1:11" x14ac:dyDescent="0.25">
      <c r="A186" s="39"/>
      <c r="B186" s="20" t="s">
        <v>157</v>
      </c>
      <c r="C186" s="13"/>
      <c r="D186" s="38">
        <v>0.18300000000000002</v>
      </c>
      <c r="E186" s="9"/>
      <c r="F186" s="20"/>
      <c r="G186" s="41" t="str">
        <f>IF(ISBLANK(Table1[[#This Row],[EARNED]]),"",Table1[[#This Row],[EARNED]])</f>
        <v/>
      </c>
      <c r="H186" s="38"/>
      <c r="I186" s="9"/>
      <c r="J186" s="11"/>
      <c r="K186" s="15"/>
    </row>
    <row r="187" spans="1:11" x14ac:dyDescent="0.25">
      <c r="A187" s="39">
        <f>EDATE(A184,1)</f>
        <v>39173</v>
      </c>
      <c r="B187" s="20" t="s">
        <v>58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>
        <v>1</v>
      </c>
      <c r="I187" s="9"/>
      <c r="J187" s="11"/>
      <c r="K187" s="53">
        <v>45050</v>
      </c>
    </row>
    <row r="188" spans="1:11" x14ac:dyDescent="0.25">
      <c r="A188" s="39"/>
      <c r="B188" s="20" t="s">
        <v>48</v>
      </c>
      <c r="C188" s="13"/>
      <c r="D188" s="38"/>
      <c r="E188" s="9"/>
      <c r="F188" s="20"/>
      <c r="G188" s="41"/>
      <c r="H188" s="38"/>
      <c r="I188" s="9"/>
      <c r="J188" s="11"/>
      <c r="K188" s="15" t="s">
        <v>159</v>
      </c>
    </row>
    <row r="189" spans="1:11" x14ac:dyDescent="0.25">
      <c r="A189" s="39"/>
      <c r="B189" s="20" t="s">
        <v>158</v>
      </c>
      <c r="C189" s="13"/>
      <c r="D189" s="38">
        <v>0.221</v>
      </c>
      <c r="E189" s="9"/>
      <c r="F189" s="20"/>
      <c r="G189" s="41"/>
      <c r="H189" s="38"/>
      <c r="I189" s="9"/>
      <c r="J189" s="11"/>
      <c r="K189" s="15"/>
    </row>
    <row r="190" spans="1:11" x14ac:dyDescent="0.25">
      <c r="A190" s="39">
        <f>EDATE(A187,1)</f>
        <v>39203</v>
      </c>
      <c r="B190" s="20" t="s">
        <v>160</v>
      </c>
      <c r="C190" s="13">
        <v>1.25</v>
      </c>
      <c r="D190" s="38">
        <v>1.865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15"/>
    </row>
    <row r="191" spans="1:11" x14ac:dyDescent="0.25">
      <c r="A191" s="39">
        <f t="shared" si="9"/>
        <v>39234</v>
      </c>
      <c r="B191" s="20" t="s">
        <v>48</v>
      </c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15" t="s">
        <v>161</v>
      </c>
    </row>
    <row r="192" spans="1:11" x14ac:dyDescent="0.25">
      <c r="A192" s="39"/>
      <c r="B192" s="20" t="s">
        <v>59</v>
      </c>
      <c r="C192" s="13"/>
      <c r="D192" s="38">
        <v>0.01</v>
      </c>
      <c r="E192" s="9"/>
      <c r="F192" s="20"/>
      <c r="G192" s="41"/>
      <c r="H192" s="38"/>
      <c r="I192" s="9"/>
      <c r="J192" s="11"/>
      <c r="K192" s="15"/>
    </row>
    <row r="193" spans="1:11" x14ac:dyDescent="0.25">
      <c r="A193" s="39">
        <f>EDATE(A191,1)</f>
        <v>39264</v>
      </c>
      <c r="B193" s="20" t="s">
        <v>162</v>
      </c>
      <c r="C193" s="13">
        <v>1.25</v>
      </c>
      <c r="D193" s="38">
        <v>1.4649999999999999</v>
      </c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15"/>
    </row>
    <row r="194" spans="1:11" x14ac:dyDescent="0.25">
      <c r="A194" s="39">
        <f t="shared" si="9"/>
        <v>39295</v>
      </c>
      <c r="B194" s="20" t="s">
        <v>163</v>
      </c>
      <c r="C194" s="13">
        <v>1.25</v>
      </c>
      <c r="D194" s="38">
        <v>0.2</v>
      </c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15"/>
    </row>
    <row r="195" spans="1:11" x14ac:dyDescent="0.25">
      <c r="A195" s="39">
        <f t="shared" si="9"/>
        <v>39326</v>
      </c>
      <c r="B195" s="20" t="s">
        <v>58</v>
      </c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>
        <v>1</v>
      </c>
      <c r="I195" s="9"/>
      <c r="J195" s="11"/>
      <c r="K195" s="55">
        <v>45901</v>
      </c>
    </row>
    <row r="196" spans="1:11" x14ac:dyDescent="0.25">
      <c r="A196" s="39"/>
      <c r="B196" s="20" t="s">
        <v>164</v>
      </c>
      <c r="C196" s="13"/>
      <c r="D196" s="38">
        <v>0.23300000000000001</v>
      </c>
      <c r="E196" s="9"/>
      <c r="F196" s="20"/>
      <c r="G196" s="41"/>
      <c r="H196" s="38"/>
      <c r="I196" s="9"/>
      <c r="J196" s="11"/>
      <c r="K196" s="15"/>
    </row>
    <row r="197" spans="1:11" x14ac:dyDescent="0.25">
      <c r="A197" s="39">
        <f>EDATE(A195,1)</f>
        <v>39356</v>
      </c>
      <c r="B197" s="20" t="s">
        <v>165</v>
      </c>
      <c r="C197" s="13">
        <v>1.25</v>
      </c>
      <c r="D197" s="38">
        <v>0.28999999999999998</v>
      </c>
      <c r="E197" s="9"/>
      <c r="F197" s="20"/>
      <c r="G197" s="41">
        <f>IF(ISBLANK(Table1[[#This Row],[EARNED]]),"",Table1[[#This Row],[EARNED]])</f>
        <v>1.25</v>
      </c>
      <c r="H197" s="38"/>
      <c r="I197" s="9"/>
      <c r="J197" s="11"/>
      <c r="K197" s="15"/>
    </row>
    <row r="198" spans="1:11" x14ac:dyDescent="0.25">
      <c r="A198" s="39">
        <f t="shared" si="9"/>
        <v>39387</v>
      </c>
      <c r="B198" s="20" t="s">
        <v>166</v>
      </c>
      <c r="C198" s="13">
        <v>1.25</v>
      </c>
      <c r="D198" s="38">
        <v>5</v>
      </c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15" t="s">
        <v>168</v>
      </c>
    </row>
    <row r="199" spans="1:11" x14ac:dyDescent="0.25">
      <c r="A199" s="39"/>
      <c r="B199" s="20" t="s">
        <v>48</v>
      </c>
      <c r="C199" s="13"/>
      <c r="D199" s="38"/>
      <c r="E199" s="9"/>
      <c r="F199" s="20"/>
      <c r="G199" s="41"/>
      <c r="H199" s="38"/>
      <c r="I199" s="9"/>
      <c r="J199" s="11"/>
      <c r="K199" s="15" t="s">
        <v>169</v>
      </c>
    </row>
    <row r="200" spans="1:11" x14ac:dyDescent="0.25">
      <c r="A200" s="39"/>
      <c r="B200" s="20" t="s">
        <v>58</v>
      </c>
      <c r="C200" s="13"/>
      <c r="D200" s="38"/>
      <c r="E200" s="9"/>
      <c r="F200" s="20"/>
      <c r="G200" s="41"/>
      <c r="H200" s="38">
        <v>1</v>
      </c>
      <c r="I200" s="9"/>
      <c r="J200" s="11"/>
      <c r="K200" s="55">
        <v>47058</v>
      </c>
    </row>
    <row r="201" spans="1:11" x14ac:dyDescent="0.25">
      <c r="A201" s="39"/>
      <c r="B201" s="20" t="s">
        <v>167</v>
      </c>
      <c r="C201" s="13"/>
      <c r="D201" s="38">
        <v>1.087</v>
      </c>
      <c r="E201" s="9"/>
      <c r="F201" s="20"/>
      <c r="G201" s="41"/>
      <c r="H201" s="38"/>
      <c r="I201" s="9"/>
      <c r="J201" s="11"/>
      <c r="K201" s="15"/>
    </row>
    <row r="202" spans="1:11" x14ac:dyDescent="0.25">
      <c r="A202" s="39">
        <f>EDATE(A198,1)</f>
        <v>39417</v>
      </c>
      <c r="B202" s="20" t="s">
        <v>170</v>
      </c>
      <c r="C202" s="13">
        <v>1.25</v>
      </c>
      <c r="D202" s="38">
        <v>0.623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15"/>
    </row>
    <row r="203" spans="1:11" x14ac:dyDescent="0.25">
      <c r="A203" s="51" t="s">
        <v>152</v>
      </c>
      <c r="B203" s="20"/>
      <c r="C203" s="13"/>
      <c r="D203" s="38"/>
      <c r="E203" s="9"/>
      <c r="F203" s="20"/>
      <c r="G203" s="41" t="str">
        <f>IF(ISBLANK(Table1[[#This Row],[EARNED]]),"",Table1[[#This Row],[EARNED]])</f>
        <v/>
      </c>
      <c r="H203" s="38"/>
      <c r="I203" s="9"/>
      <c r="J203" s="11"/>
      <c r="K203" s="15"/>
    </row>
    <row r="204" spans="1:11" x14ac:dyDescent="0.25">
      <c r="A204" s="39">
        <v>39448</v>
      </c>
      <c r="B204" s="20" t="s">
        <v>58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3">
        <v>44936</v>
      </c>
    </row>
    <row r="205" spans="1:11" x14ac:dyDescent="0.25">
      <c r="A205" s="39"/>
      <c r="B205" s="20" t="s">
        <v>171</v>
      </c>
      <c r="C205" s="13"/>
      <c r="D205" s="38">
        <v>1.194</v>
      </c>
      <c r="E205" s="9"/>
      <c r="F205" s="20"/>
      <c r="G205" s="41"/>
      <c r="H205" s="38"/>
      <c r="I205" s="9"/>
      <c r="J205" s="11"/>
      <c r="K205" s="15"/>
    </row>
    <row r="206" spans="1:11" x14ac:dyDescent="0.25">
      <c r="A206" s="39">
        <f>EDATE(A204,1)</f>
        <v>39479</v>
      </c>
      <c r="B206" s="20" t="s">
        <v>109</v>
      </c>
      <c r="C206" s="13">
        <v>1.25</v>
      </c>
      <c r="D206" s="38">
        <v>8.7000000000000022E-2</v>
      </c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15"/>
    </row>
    <row r="207" spans="1:11" x14ac:dyDescent="0.25">
      <c r="A207" s="39">
        <f t="shared" ref="A207:A216" si="10">EDATE(A206,1)</f>
        <v>39508</v>
      </c>
      <c r="B207" s="20" t="s">
        <v>58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1</v>
      </c>
      <c r="I207" s="9"/>
      <c r="J207" s="11"/>
      <c r="K207" s="55">
        <v>41334</v>
      </c>
    </row>
    <row r="208" spans="1:11" x14ac:dyDescent="0.25">
      <c r="A208" s="39"/>
      <c r="B208" s="20" t="s">
        <v>129</v>
      </c>
      <c r="C208" s="13"/>
      <c r="D208" s="38">
        <v>2</v>
      </c>
      <c r="E208" s="9"/>
      <c r="F208" s="20"/>
      <c r="G208" s="41"/>
      <c r="H208" s="38"/>
      <c r="I208" s="9"/>
      <c r="J208" s="11"/>
      <c r="K208" s="15" t="s">
        <v>172</v>
      </c>
    </row>
    <row r="209" spans="1:11" x14ac:dyDescent="0.25">
      <c r="A209" s="39"/>
      <c r="B209" s="20" t="s">
        <v>48</v>
      </c>
      <c r="C209" s="13"/>
      <c r="D209" s="38"/>
      <c r="E209" s="9"/>
      <c r="F209" s="20"/>
      <c r="G209" s="41"/>
      <c r="H209" s="38"/>
      <c r="I209" s="9"/>
      <c r="J209" s="11"/>
      <c r="K209" s="15" t="s">
        <v>173</v>
      </c>
    </row>
    <row r="210" spans="1:11" x14ac:dyDescent="0.25">
      <c r="A210" s="39"/>
      <c r="B210" s="20" t="s">
        <v>170</v>
      </c>
      <c r="C210" s="13"/>
      <c r="D210" s="38">
        <v>0.623</v>
      </c>
      <c r="E210" s="9"/>
      <c r="F210" s="20"/>
      <c r="G210" s="41"/>
      <c r="H210" s="38"/>
      <c r="I210" s="9"/>
      <c r="J210" s="11"/>
      <c r="K210" s="15"/>
    </row>
    <row r="211" spans="1:11" x14ac:dyDescent="0.25">
      <c r="A211" s="39">
        <f>EDATE(A207,1)</f>
        <v>39539</v>
      </c>
      <c r="B211" s="20" t="s">
        <v>174</v>
      </c>
      <c r="C211" s="13">
        <v>1.25</v>
      </c>
      <c r="D211" s="38">
        <v>0.60199999999999998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15"/>
    </row>
    <row r="212" spans="1:11" x14ac:dyDescent="0.25">
      <c r="A212" s="39">
        <f t="shared" si="10"/>
        <v>39569</v>
      </c>
      <c r="B212" s="20" t="s">
        <v>48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/>
      <c r="I212" s="9"/>
      <c r="J212" s="11"/>
      <c r="K212" s="15" t="s">
        <v>176</v>
      </c>
    </row>
    <row r="213" spans="1:11" x14ac:dyDescent="0.25">
      <c r="A213" s="39"/>
      <c r="B213" s="20" t="s">
        <v>175</v>
      </c>
      <c r="C213" s="13"/>
      <c r="D213" s="38">
        <v>1.617</v>
      </c>
      <c r="E213" s="9"/>
      <c r="F213" s="20"/>
      <c r="G213" s="41" t="str">
        <f>IF(ISBLANK(Table1[[#This Row],[EARNED]]),"",Table1[[#This Row],[EARNED]])</f>
        <v/>
      </c>
      <c r="H213" s="38"/>
      <c r="I213" s="9"/>
      <c r="J213" s="11"/>
      <c r="K213" s="15"/>
    </row>
    <row r="214" spans="1:11" x14ac:dyDescent="0.25">
      <c r="A214" s="39">
        <f>EDATE(A212,1)</f>
        <v>39600</v>
      </c>
      <c r="B214" s="20" t="s">
        <v>177</v>
      </c>
      <c r="C214" s="13">
        <v>1.25</v>
      </c>
      <c r="D214" s="38">
        <v>1.2270000000000001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15"/>
    </row>
    <row r="215" spans="1:11" x14ac:dyDescent="0.25">
      <c r="A215" s="39">
        <f t="shared" si="10"/>
        <v>39630</v>
      </c>
      <c r="B215" s="20" t="s">
        <v>178</v>
      </c>
      <c r="C215" s="13">
        <v>1.25</v>
      </c>
      <c r="D215" s="38">
        <v>1.323</v>
      </c>
      <c r="E215" s="9"/>
      <c r="F215" s="20"/>
      <c r="G215" s="41">
        <f>IF(ISBLANK(Table1[[#This Row],[EARNED]]),"",Table1[[#This Row],[EARNED]])</f>
        <v>1.25</v>
      </c>
      <c r="H215" s="38"/>
      <c r="I215" s="9"/>
      <c r="J215" s="11"/>
      <c r="K215" s="15"/>
    </row>
    <row r="216" spans="1:11" x14ac:dyDescent="0.25">
      <c r="A216" s="39">
        <f t="shared" si="10"/>
        <v>39661</v>
      </c>
      <c r="B216" s="20" t="s">
        <v>67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2</v>
      </c>
      <c r="I216" s="9"/>
      <c r="J216" s="11"/>
      <c r="K216" s="15" t="s">
        <v>179</v>
      </c>
    </row>
    <row r="217" spans="1:11" x14ac:dyDescent="0.25">
      <c r="A217" s="39"/>
      <c r="B217" s="20" t="s">
        <v>180</v>
      </c>
      <c r="C217" s="13"/>
      <c r="D217" s="38">
        <v>1.667</v>
      </c>
      <c r="E217" s="9"/>
      <c r="F217" s="20"/>
      <c r="G217" s="41"/>
      <c r="H217" s="38"/>
      <c r="I217" s="9"/>
      <c r="J217" s="11"/>
      <c r="K217" s="15"/>
    </row>
    <row r="218" spans="1:11" x14ac:dyDescent="0.25">
      <c r="A218" s="39">
        <f>EDATE(A216,1)</f>
        <v>39692</v>
      </c>
      <c r="B218" s="20" t="s">
        <v>58</v>
      </c>
      <c r="C218" s="13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>
        <v>1</v>
      </c>
      <c r="I218" s="9"/>
      <c r="J218" s="11"/>
      <c r="K218" s="53">
        <v>45179</v>
      </c>
    </row>
    <row r="219" spans="1:11" x14ac:dyDescent="0.25">
      <c r="A219" s="39"/>
      <c r="B219" s="20" t="s">
        <v>181</v>
      </c>
      <c r="C219" s="13"/>
      <c r="D219" s="38">
        <v>1.29</v>
      </c>
      <c r="E219" s="9"/>
      <c r="F219" s="20"/>
      <c r="G219" s="41"/>
      <c r="H219" s="38"/>
      <c r="I219" s="9"/>
      <c r="J219" s="11"/>
      <c r="K219" s="15"/>
    </row>
    <row r="220" spans="1:11" x14ac:dyDescent="0.25">
      <c r="A220" s="39">
        <f>EDATE(A218,1)</f>
        <v>39722</v>
      </c>
      <c r="B220" s="20" t="s">
        <v>67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2</v>
      </c>
      <c r="I220" s="9"/>
      <c r="J220" s="11"/>
      <c r="K220" s="15" t="s">
        <v>183</v>
      </c>
    </row>
    <row r="221" spans="1:11" x14ac:dyDescent="0.25">
      <c r="A221" s="39"/>
      <c r="B221" s="20" t="s">
        <v>182</v>
      </c>
      <c r="C221" s="13"/>
      <c r="D221" s="38">
        <v>1.2370000000000001</v>
      </c>
      <c r="E221" s="9"/>
      <c r="F221" s="20"/>
      <c r="G221" s="41"/>
      <c r="H221" s="38"/>
      <c r="I221" s="9"/>
      <c r="J221" s="11"/>
      <c r="K221" s="15"/>
    </row>
    <row r="222" spans="1:11" x14ac:dyDescent="0.25">
      <c r="A222" s="39">
        <f>EDATE(A220,1)</f>
        <v>39753</v>
      </c>
      <c r="B222" s="20" t="s">
        <v>48</v>
      </c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 t="s">
        <v>185</v>
      </c>
    </row>
    <row r="223" spans="1:11" x14ac:dyDescent="0.25">
      <c r="A223" s="39"/>
      <c r="B223" s="20" t="s">
        <v>105</v>
      </c>
      <c r="C223" s="13"/>
      <c r="D223" s="38">
        <v>3</v>
      </c>
      <c r="E223" s="9"/>
      <c r="F223" s="20"/>
      <c r="G223" s="41"/>
      <c r="H223" s="38"/>
      <c r="I223" s="9"/>
      <c r="J223" s="11"/>
      <c r="K223" s="20" t="s">
        <v>186</v>
      </c>
    </row>
    <row r="224" spans="1:11" x14ac:dyDescent="0.25">
      <c r="A224" s="39"/>
      <c r="B224" s="20" t="s">
        <v>184</v>
      </c>
      <c r="C224" s="13"/>
      <c r="D224" s="38">
        <v>2.1619999999999999</v>
      </c>
      <c r="E224" s="9"/>
      <c r="F224" s="20"/>
      <c r="G224" s="41"/>
      <c r="H224" s="38"/>
      <c r="I224" s="9"/>
      <c r="J224" s="11"/>
      <c r="K224" s="20"/>
    </row>
    <row r="225" spans="1:11" x14ac:dyDescent="0.25">
      <c r="A225" s="39">
        <f>EDATE(A222,1)</f>
        <v>39783</v>
      </c>
      <c r="B225" s="20" t="s">
        <v>187</v>
      </c>
      <c r="C225" s="13">
        <v>1.25</v>
      </c>
      <c r="D225" s="38">
        <v>1.171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51" t="s">
        <v>153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25">
      <c r="A227" s="39">
        <v>39814</v>
      </c>
      <c r="B227" s="20" t="s">
        <v>58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1</v>
      </c>
      <c r="I227" s="9"/>
      <c r="J227" s="11"/>
      <c r="K227" s="52">
        <v>41640</v>
      </c>
    </row>
    <row r="228" spans="1:11" x14ac:dyDescent="0.25">
      <c r="A228" s="39"/>
      <c r="B228" s="20" t="s">
        <v>58</v>
      </c>
      <c r="C228" s="13"/>
      <c r="D228" s="38"/>
      <c r="E228" s="9"/>
      <c r="F228" s="20"/>
      <c r="G228" s="41"/>
      <c r="H228" s="38">
        <v>1</v>
      </c>
      <c r="I228" s="9"/>
      <c r="J228" s="11"/>
      <c r="K228" s="52">
        <v>46388</v>
      </c>
    </row>
    <row r="229" spans="1:11" x14ac:dyDescent="0.25">
      <c r="A229" s="39"/>
      <c r="B229" s="20" t="s">
        <v>188</v>
      </c>
      <c r="C229" s="13"/>
      <c r="D229" s="38">
        <v>1.004</v>
      </c>
      <c r="E229" s="9"/>
      <c r="F229" s="20"/>
      <c r="G229" s="41"/>
      <c r="H229" s="38"/>
      <c r="I229" s="9"/>
      <c r="J229" s="11"/>
      <c r="K229" s="20"/>
    </row>
    <row r="230" spans="1:11" x14ac:dyDescent="0.25">
      <c r="A230" s="39">
        <f>EDATE(A227,1)</f>
        <v>39845</v>
      </c>
      <c r="B230" s="20" t="s">
        <v>58</v>
      </c>
      <c r="C230" s="13">
        <v>1.25</v>
      </c>
      <c r="D230" s="38"/>
      <c r="E230" s="9"/>
      <c r="F230" s="20"/>
      <c r="G230" s="41">
        <f>IF(ISBLANK(Table1[[#This Row],[EARNED]]),"",Table1[[#This Row],[EARNED]])</f>
        <v>1.25</v>
      </c>
      <c r="H230" s="38">
        <v>1</v>
      </c>
      <c r="I230" s="9"/>
      <c r="J230" s="11"/>
      <c r="K230" s="52">
        <v>43862</v>
      </c>
    </row>
    <row r="231" spans="1:11" x14ac:dyDescent="0.25">
      <c r="A231" s="39"/>
      <c r="B231" s="20" t="s">
        <v>189</v>
      </c>
      <c r="C231" s="13"/>
      <c r="D231" s="38">
        <v>2.2370000000000001</v>
      </c>
      <c r="E231" s="9"/>
      <c r="F231" s="20"/>
      <c r="G231" s="41"/>
      <c r="H231" s="38"/>
      <c r="I231" s="9"/>
      <c r="J231" s="11"/>
      <c r="K231" s="20"/>
    </row>
    <row r="232" spans="1:11" x14ac:dyDescent="0.25">
      <c r="A232" s="39">
        <f>EDATE(A230,1)</f>
        <v>39873</v>
      </c>
      <c r="B232" s="20" t="s">
        <v>58</v>
      </c>
      <c r="C232" s="13">
        <v>1.25</v>
      </c>
      <c r="D232" s="38"/>
      <c r="E232" s="9"/>
      <c r="F232" s="20"/>
      <c r="G232" s="41">
        <f>IF(ISBLANK(Table1[[#This Row],[EARNED]]),"",Table1[[#This Row],[EARNED]])</f>
        <v>1.25</v>
      </c>
      <c r="H232" s="38">
        <v>1</v>
      </c>
      <c r="I232" s="9"/>
      <c r="J232" s="11"/>
      <c r="K232" s="52">
        <v>45717</v>
      </c>
    </row>
    <row r="233" spans="1:11" x14ac:dyDescent="0.25">
      <c r="A233" s="39"/>
      <c r="B233" s="20" t="s">
        <v>190</v>
      </c>
      <c r="C233" s="13"/>
      <c r="D233" s="38">
        <v>2.3149999999999999</v>
      </c>
      <c r="E233" s="9"/>
      <c r="F233" s="20"/>
      <c r="G233" s="41" t="str">
        <f>IF(ISBLANK(Table1[[#This Row],[EARNED]]),"",Table1[[#This Row],[EARNED]])</f>
        <v/>
      </c>
      <c r="H233" s="38"/>
      <c r="I233" s="9"/>
      <c r="J233" s="11"/>
      <c r="K233" s="20"/>
    </row>
    <row r="234" spans="1:11" x14ac:dyDescent="0.25">
      <c r="A234" s="39">
        <f>EDATE(A232,1)</f>
        <v>39904</v>
      </c>
      <c r="B234" s="20" t="s">
        <v>67</v>
      </c>
      <c r="C234" s="13">
        <v>1.25</v>
      </c>
      <c r="D234" s="38"/>
      <c r="E234" s="9"/>
      <c r="F234" s="20"/>
      <c r="G234" s="41">
        <f>IF(ISBLANK(Table1[[#This Row],[EARNED]]),"",Table1[[#This Row],[EARNED]])</f>
        <v>1.25</v>
      </c>
      <c r="H234" s="38">
        <v>2</v>
      </c>
      <c r="I234" s="9"/>
      <c r="J234" s="11"/>
      <c r="K234" s="20" t="s">
        <v>192</v>
      </c>
    </row>
    <row r="235" spans="1:11" x14ac:dyDescent="0.25">
      <c r="A235" s="39"/>
      <c r="B235" s="20" t="s">
        <v>191</v>
      </c>
      <c r="C235" s="13"/>
      <c r="D235" s="38">
        <v>0.69599999999999995</v>
      </c>
      <c r="E235" s="9"/>
      <c r="F235" s="20"/>
      <c r="G235" s="41"/>
      <c r="H235" s="38"/>
      <c r="I235" s="9"/>
      <c r="J235" s="11"/>
      <c r="K235" s="20"/>
    </row>
    <row r="236" spans="1:11" x14ac:dyDescent="0.25">
      <c r="A236" s="39">
        <f>EDATE(A234,1)</f>
        <v>39934</v>
      </c>
      <c r="B236" s="20" t="s">
        <v>127</v>
      </c>
      <c r="C236" s="13">
        <v>1.25</v>
      </c>
      <c r="D236" s="38">
        <v>1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52">
        <v>46143</v>
      </c>
    </row>
    <row r="237" spans="1:11" x14ac:dyDescent="0.25">
      <c r="A237" s="39"/>
      <c r="B237" s="20" t="s">
        <v>48</v>
      </c>
      <c r="C237" s="13"/>
      <c r="D237" s="38"/>
      <c r="E237" s="9"/>
      <c r="F237" s="20"/>
      <c r="G237" s="41"/>
      <c r="H237" s="38"/>
      <c r="I237" s="9"/>
      <c r="J237" s="11"/>
      <c r="K237" s="20" t="s">
        <v>194</v>
      </c>
    </row>
    <row r="238" spans="1:11" x14ac:dyDescent="0.25">
      <c r="A238" s="39"/>
      <c r="B238" s="20" t="s">
        <v>193</v>
      </c>
      <c r="C238" s="13"/>
      <c r="D238" s="38">
        <v>1.742</v>
      </c>
      <c r="E238" s="9"/>
      <c r="F238" s="20"/>
      <c r="G238" s="41"/>
      <c r="H238" s="38"/>
      <c r="I238" s="9"/>
      <c r="J238" s="11"/>
      <c r="K238" s="52"/>
    </row>
    <row r="239" spans="1:11" x14ac:dyDescent="0.25">
      <c r="A239" s="39">
        <f>EDATE(A236,1)</f>
        <v>39965</v>
      </c>
      <c r="B239" s="20" t="s">
        <v>48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 t="s">
        <v>196</v>
      </c>
    </row>
    <row r="240" spans="1:11" x14ac:dyDescent="0.25">
      <c r="A240" s="39"/>
      <c r="B240" s="20" t="s">
        <v>195</v>
      </c>
      <c r="C240" s="13"/>
      <c r="D240" s="38">
        <v>0.59399999999999997</v>
      </c>
      <c r="E240" s="9"/>
      <c r="F240" s="20"/>
      <c r="G240" s="41" t="str">
        <f>IF(ISBLANK(Table1[[#This Row],[EARNED]]),"",Table1[[#This Row],[EARNED]])</f>
        <v/>
      </c>
      <c r="H240" s="38"/>
      <c r="I240" s="9"/>
      <c r="J240" s="11"/>
      <c r="K240" s="20"/>
    </row>
    <row r="241" spans="1:11" x14ac:dyDescent="0.25">
      <c r="A241" s="39">
        <f>EDATE(A239,1)</f>
        <v>39995</v>
      </c>
      <c r="B241" s="20" t="s">
        <v>58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20"/>
    </row>
    <row r="242" spans="1:11" x14ac:dyDescent="0.25">
      <c r="A242" s="39"/>
      <c r="B242" s="20" t="s">
        <v>197</v>
      </c>
      <c r="C242" s="13"/>
      <c r="D242" s="38">
        <v>0.55600000000000005</v>
      </c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25">
      <c r="A243" s="39">
        <f>EDATE(A241,1)</f>
        <v>40026</v>
      </c>
      <c r="B243" s="20" t="s">
        <v>198</v>
      </c>
      <c r="C243" s="13">
        <v>1.25</v>
      </c>
      <c r="D243" s="38">
        <v>0.10200000000000001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/>
    </row>
    <row r="244" spans="1:11" x14ac:dyDescent="0.25">
      <c r="A244" s="39">
        <f t="shared" ref="A244:A249" si="11">EDATE(A243,1)</f>
        <v>40057</v>
      </c>
      <c r="B244" s="20" t="s">
        <v>199</v>
      </c>
      <c r="C244" s="13">
        <v>1.25</v>
      </c>
      <c r="D244" s="38">
        <v>0.217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20"/>
    </row>
    <row r="245" spans="1:11" x14ac:dyDescent="0.25">
      <c r="A245" s="39">
        <f t="shared" si="11"/>
        <v>40087</v>
      </c>
      <c r="B245" s="20" t="s">
        <v>58</v>
      </c>
      <c r="C245" s="13">
        <v>1.25</v>
      </c>
      <c r="D245" s="38"/>
      <c r="E245" s="9"/>
      <c r="F245" s="20"/>
      <c r="G245" s="41">
        <f>IF(ISBLANK(Table1[[#This Row],[EARNED]]),"",Table1[[#This Row],[EARNED]])</f>
        <v>1.25</v>
      </c>
      <c r="H245" s="38">
        <v>1</v>
      </c>
      <c r="I245" s="9"/>
      <c r="J245" s="11"/>
      <c r="K245" s="52">
        <v>45200</v>
      </c>
    </row>
    <row r="246" spans="1:11" x14ac:dyDescent="0.25">
      <c r="A246" s="39"/>
      <c r="B246" s="20" t="s">
        <v>58</v>
      </c>
      <c r="C246" s="13"/>
      <c r="D246" s="38"/>
      <c r="E246" s="9"/>
      <c r="F246" s="20"/>
      <c r="G246" s="41"/>
      <c r="H246" s="38">
        <v>1</v>
      </c>
      <c r="I246" s="9"/>
      <c r="J246" s="11"/>
      <c r="K246" s="52">
        <v>46661</v>
      </c>
    </row>
    <row r="247" spans="1:11" x14ac:dyDescent="0.25">
      <c r="A247" s="39"/>
      <c r="B247" s="20" t="s">
        <v>200</v>
      </c>
      <c r="C247" s="13"/>
      <c r="D247" s="38">
        <v>0.82299999999999995</v>
      </c>
      <c r="E247" s="9"/>
      <c r="F247" s="20"/>
      <c r="G247" s="41"/>
      <c r="H247" s="38"/>
      <c r="I247" s="9"/>
      <c r="J247" s="11"/>
      <c r="K247" s="20"/>
    </row>
    <row r="248" spans="1:11" x14ac:dyDescent="0.25">
      <c r="A248" s="39">
        <f>EDATE(A245,1)</f>
        <v>40118</v>
      </c>
      <c r="B248" s="20" t="s">
        <v>201</v>
      </c>
      <c r="C248" s="13">
        <v>1.25</v>
      </c>
      <c r="D248" s="38">
        <v>1.9039999999999999</v>
      </c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f t="shared" si="11"/>
        <v>40148</v>
      </c>
      <c r="B249" s="20" t="s">
        <v>146</v>
      </c>
      <c r="C249" s="13">
        <v>1.25</v>
      </c>
      <c r="D249" s="38">
        <v>4</v>
      </c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 t="s">
        <v>203</v>
      </c>
    </row>
    <row r="250" spans="1:11" x14ac:dyDescent="0.25">
      <c r="A250" s="39"/>
      <c r="B250" s="20" t="s">
        <v>48</v>
      </c>
      <c r="C250" s="13"/>
      <c r="D250" s="38"/>
      <c r="E250" s="9"/>
      <c r="F250" s="20"/>
      <c r="G250" s="41"/>
      <c r="H250" s="38"/>
      <c r="I250" s="9"/>
      <c r="J250" s="11"/>
      <c r="K250" s="20" t="s">
        <v>204</v>
      </c>
    </row>
    <row r="251" spans="1:11" x14ac:dyDescent="0.25">
      <c r="A251" s="39"/>
      <c r="B251" s="20" t="s">
        <v>202</v>
      </c>
      <c r="C251" s="13"/>
      <c r="D251" s="38">
        <v>1.796</v>
      </c>
      <c r="E251" s="9"/>
      <c r="F251" s="20"/>
      <c r="G251" s="41"/>
      <c r="H251" s="38"/>
      <c r="I251" s="9"/>
      <c r="J251" s="11"/>
      <c r="K251" s="20"/>
    </row>
    <row r="252" spans="1:11" x14ac:dyDescent="0.25">
      <c r="A252" s="51" t="s">
        <v>154</v>
      </c>
      <c r="B252" s="20"/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/>
      <c r="I252" s="9"/>
      <c r="J252" s="11"/>
      <c r="K252" s="20"/>
    </row>
    <row r="253" spans="1:11" x14ac:dyDescent="0.25">
      <c r="A253" s="39">
        <v>40179</v>
      </c>
      <c r="B253" s="20" t="s">
        <v>205</v>
      </c>
      <c r="C253" s="13">
        <v>1.25</v>
      </c>
      <c r="D253" s="38">
        <v>1.625</v>
      </c>
      <c r="E253" s="9"/>
      <c r="F253" s="20"/>
      <c r="G253" s="41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f>EDATE(A253,1)</f>
        <v>40210</v>
      </c>
      <c r="B254" s="20" t="s">
        <v>206</v>
      </c>
      <c r="C254" s="13">
        <v>1.25</v>
      </c>
      <c r="D254" s="38">
        <v>0.83499999999999996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 t="shared" ref="A255:A277" si="12">EDATE(A254,1)</f>
        <v>40238</v>
      </c>
      <c r="B255" s="20" t="s">
        <v>207</v>
      </c>
      <c r="C255" s="13">
        <v>1.25</v>
      </c>
      <c r="D255" s="38">
        <v>1.8120000000000001</v>
      </c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39">
        <f t="shared" si="12"/>
        <v>40269</v>
      </c>
      <c r="B256" s="20" t="s">
        <v>58</v>
      </c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>
        <v>1</v>
      </c>
      <c r="I256" s="9"/>
      <c r="J256" s="11"/>
      <c r="K256" s="50">
        <v>45024</v>
      </c>
    </row>
    <row r="257" spans="1:11" x14ac:dyDescent="0.25">
      <c r="A257" s="39"/>
      <c r="B257" s="20" t="s">
        <v>58</v>
      </c>
      <c r="C257" s="13"/>
      <c r="D257" s="38"/>
      <c r="E257" s="9"/>
      <c r="F257" s="20"/>
      <c r="G257" s="41"/>
      <c r="H257" s="38">
        <v>1</v>
      </c>
      <c r="I257" s="9"/>
      <c r="J257" s="11"/>
      <c r="K257" s="52">
        <v>43922</v>
      </c>
    </row>
    <row r="258" spans="1:11" x14ac:dyDescent="0.25">
      <c r="A258" s="39"/>
      <c r="B258" s="20" t="s">
        <v>58</v>
      </c>
      <c r="C258" s="13"/>
      <c r="D258" s="38"/>
      <c r="E258" s="9"/>
      <c r="F258" s="20"/>
      <c r="G258" s="41"/>
      <c r="H258" s="38">
        <v>1</v>
      </c>
      <c r="I258" s="9"/>
      <c r="J258" s="11"/>
      <c r="K258" s="52">
        <v>46844</v>
      </c>
    </row>
    <row r="259" spans="1:11" x14ac:dyDescent="0.25">
      <c r="A259" s="39"/>
      <c r="B259" s="20" t="s">
        <v>208</v>
      </c>
      <c r="C259" s="13"/>
      <c r="D259" s="38">
        <v>0.30599999999999999</v>
      </c>
      <c r="E259" s="9"/>
      <c r="F259" s="20"/>
      <c r="G259" s="41"/>
      <c r="H259" s="38"/>
      <c r="I259" s="9"/>
      <c r="J259" s="11"/>
      <c r="K259" s="20"/>
    </row>
    <row r="260" spans="1:11" x14ac:dyDescent="0.25">
      <c r="A260" s="39">
        <f>EDATE(A256,1)</f>
        <v>40299</v>
      </c>
      <c r="B260" s="20" t="s">
        <v>58</v>
      </c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>
        <v>1</v>
      </c>
      <c r="I260" s="9"/>
      <c r="J260" s="11"/>
      <c r="K260" s="52">
        <v>41760</v>
      </c>
    </row>
    <row r="261" spans="1:11" x14ac:dyDescent="0.25">
      <c r="A261" s="39"/>
      <c r="B261" s="20" t="s">
        <v>48</v>
      </c>
      <c r="C261" s="13"/>
      <c r="D261" s="38"/>
      <c r="E261" s="9"/>
      <c r="F261" s="20"/>
      <c r="G261" s="41"/>
      <c r="H261" s="38"/>
      <c r="I261" s="9"/>
      <c r="J261" s="11"/>
      <c r="K261" s="20" t="s">
        <v>209</v>
      </c>
    </row>
    <row r="262" spans="1:11" x14ac:dyDescent="0.25">
      <c r="A262" s="39">
        <f>EDATE(A260,1)</f>
        <v>40330</v>
      </c>
      <c r="B262" s="20" t="s">
        <v>210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 t="s">
        <v>212</v>
      </c>
    </row>
    <row r="263" spans="1:11" x14ac:dyDescent="0.25">
      <c r="A263" s="39"/>
      <c r="B263" s="20" t="s">
        <v>211</v>
      </c>
      <c r="C263" s="13"/>
      <c r="D263" s="38">
        <v>1.0900000000000001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/>
    </row>
    <row r="264" spans="1:11" x14ac:dyDescent="0.25">
      <c r="A264" s="39">
        <f>EDATE(A262,1)</f>
        <v>40360</v>
      </c>
      <c r="B264" s="20" t="s">
        <v>58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45113</v>
      </c>
    </row>
    <row r="265" spans="1:11" x14ac:dyDescent="0.25">
      <c r="A265" s="39"/>
      <c r="B265" s="20" t="s">
        <v>67</v>
      </c>
      <c r="C265" s="13"/>
      <c r="D265" s="38"/>
      <c r="E265" s="9"/>
      <c r="F265" s="20"/>
      <c r="G265" s="41"/>
      <c r="H265" s="38">
        <v>2</v>
      </c>
      <c r="I265" s="9"/>
      <c r="J265" s="11"/>
      <c r="K265" s="20" t="s">
        <v>214</v>
      </c>
    </row>
    <row r="266" spans="1:11" x14ac:dyDescent="0.25">
      <c r="A266" s="39"/>
      <c r="B266" s="20" t="s">
        <v>213</v>
      </c>
      <c r="C266" s="13"/>
      <c r="D266" s="38">
        <v>1.0369999999999999</v>
      </c>
      <c r="E266" s="9"/>
      <c r="F266" s="20"/>
      <c r="G266" s="41"/>
      <c r="H266" s="38"/>
      <c r="I266" s="9"/>
      <c r="J266" s="11"/>
      <c r="K266" s="20"/>
    </row>
    <row r="267" spans="1:11" x14ac:dyDescent="0.25">
      <c r="A267" s="39">
        <f>EDATE(A264,1)</f>
        <v>40391</v>
      </c>
      <c r="B267" s="20" t="s">
        <v>58</v>
      </c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>
        <v>1</v>
      </c>
      <c r="I267" s="9"/>
      <c r="J267" s="11"/>
      <c r="K267" s="50">
        <v>45147</v>
      </c>
    </row>
    <row r="268" spans="1:11" x14ac:dyDescent="0.25">
      <c r="A268" s="39"/>
      <c r="B268" s="20" t="s">
        <v>215</v>
      </c>
      <c r="C268" s="13"/>
      <c r="D268" s="38"/>
      <c r="E268" s="9"/>
      <c r="F268" s="20"/>
      <c r="G268" s="41"/>
      <c r="H268" s="38">
        <v>4</v>
      </c>
      <c r="I268" s="9"/>
      <c r="J268" s="11"/>
      <c r="K268" s="20" t="s">
        <v>218</v>
      </c>
    </row>
    <row r="269" spans="1:11" x14ac:dyDescent="0.25">
      <c r="A269" s="39"/>
      <c r="B269" s="20" t="s">
        <v>166</v>
      </c>
      <c r="C269" s="13"/>
      <c r="D269" s="38">
        <v>5</v>
      </c>
      <c r="E269" s="9"/>
      <c r="F269" s="20"/>
      <c r="G269" s="41"/>
      <c r="H269" s="38"/>
      <c r="I269" s="9"/>
      <c r="J269" s="11"/>
      <c r="K269" s="20" t="s">
        <v>219</v>
      </c>
    </row>
    <row r="270" spans="1:11" x14ac:dyDescent="0.25">
      <c r="A270" s="39"/>
      <c r="B270" s="20" t="s">
        <v>216</v>
      </c>
      <c r="C270" s="13"/>
      <c r="D270" s="38"/>
      <c r="E270" s="9"/>
      <c r="F270" s="20"/>
      <c r="G270" s="41"/>
      <c r="H270" s="38">
        <v>3</v>
      </c>
      <c r="I270" s="9"/>
      <c r="J270" s="11"/>
      <c r="K270" s="20" t="s">
        <v>220</v>
      </c>
    </row>
    <row r="271" spans="1:11" x14ac:dyDescent="0.25">
      <c r="A271" s="39"/>
      <c r="B271" s="20" t="s">
        <v>217</v>
      </c>
      <c r="C271" s="13"/>
      <c r="D271" s="38">
        <v>0.73299999999999998</v>
      </c>
      <c r="E271" s="9"/>
      <c r="F271" s="20"/>
      <c r="G271" s="41"/>
      <c r="H271" s="38"/>
      <c r="I271" s="9"/>
      <c r="J271" s="11"/>
      <c r="K271" s="20"/>
    </row>
    <row r="272" spans="1:11" x14ac:dyDescent="0.25">
      <c r="A272" s="39">
        <f>EDATE(A267,1)</f>
        <v>40422</v>
      </c>
      <c r="B272" s="20" t="s">
        <v>221</v>
      </c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>
        <v>6</v>
      </c>
      <c r="I272" s="9"/>
      <c r="J272" s="11"/>
      <c r="K272" s="20" t="s">
        <v>223</v>
      </c>
    </row>
    <row r="273" spans="1:11" x14ac:dyDescent="0.25">
      <c r="A273" s="39"/>
      <c r="B273" s="20" t="s">
        <v>222</v>
      </c>
      <c r="C273" s="13"/>
      <c r="D273" s="38"/>
      <c r="E273" s="9"/>
      <c r="F273" s="20"/>
      <c r="G273" s="41"/>
      <c r="H273" s="38">
        <v>14</v>
      </c>
      <c r="I273" s="9"/>
      <c r="J273" s="11"/>
      <c r="K273" s="20" t="s">
        <v>224</v>
      </c>
    </row>
    <row r="274" spans="1:11" x14ac:dyDescent="0.25">
      <c r="A274" s="39"/>
      <c r="B274" s="20" t="s">
        <v>109</v>
      </c>
      <c r="C274" s="13"/>
      <c r="D274" s="38">
        <v>8.7000000000000022E-2</v>
      </c>
      <c r="E274" s="9"/>
      <c r="F274" s="20"/>
      <c r="G274" s="41"/>
      <c r="H274" s="38"/>
      <c r="I274" s="9"/>
      <c r="J274" s="11"/>
      <c r="K274" s="20"/>
    </row>
    <row r="275" spans="1:11" x14ac:dyDescent="0.25">
      <c r="A275" s="39">
        <f>EDATE(A272,1)</f>
        <v>40452</v>
      </c>
      <c r="B275" s="20" t="s">
        <v>54</v>
      </c>
      <c r="C275" s="13">
        <v>1.25</v>
      </c>
      <c r="D275" s="38">
        <v>1.9000000000000003E-2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si="12"/>
        <v>40483</v>
      </c>
      <c r="B276" s="20"/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f t="shared" si="12"/>
        <v>40513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51" t="s">
        <v>225</v>
      </c>
      <c r="B278" s="20"/>
      <c r="C278" s="13"/>
      <c r="D278" s="38"/>
      <c r="E278" s="9"/>
      <c r="F278" s="20"/>
      <c r="G278" s="41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25">
      <c r="A279" s="39">
        <v>40544</v>
      </c>
      <c r="B279" s="20" t="s">
        <v>58</v>
      </c>
      <c r="C279" s="13">
        <v>1.25</v>
      </c>
      <c r="D279" s="38"/>
      <c r="E279" s="9"/>
      <c r="F279" s="20"/>
      <c r="G279" s="41">
        <f>IF(ISBLANK(Table1[[#This Row],[EARNED]]),"",Table1[[#This Row],[EARNED]])</f>
        <v>1.25</v>
      </c>
      <c r="H279" s="38">
        <v>1</v>
      </c>
      <c r="I279" s="9"/>
      <c r="J279" s="11"/>
      <c r="K279" s="52">
        <v>11324</v>
      </c>
    </row>
    <row r="280" spans="1:11" x14ac:dyDescent="0.25">
      <c r="A280" s="39"/>
      <c r="B280" s="20" t="s">
        <v>226</v>
      </c>
      <c r="C280" s="13"/>
      <c r="D280" s="38">
        <v>0.33999999999999997</v>
      </c>
      <c r="E280" s="9"/>
      <c r="F280" s="20"/>
      <c r="G280" s="41"/>
      <c r="H280" s="38"/>
      <c r="I280" s="9"/>
      <c r="J280" s="11"/>
      <c r="K280" s="20"/>
    </row>
    <row r="281" spans="1:11" x14ac:dyDescent="0.25">
      <c r="A281" s="39">
        <f>EDATE(A279,1)</f>
        <v>40575</v>
      </c>
      <c r="B281" s="20" t="s">
        <v>58</v>
      </c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>
        <v>1</v>
      </c>
      <c r="I281" s="9"/>
      <c r="J281" s="11"/>
      <c r="K281" s="50">
        <v>44985</v>
      </c>
    </row>
    <row r="282" spans="1:11" x14ac:dyDescent="0.25">
      <c r="A282" s="39"/>
      <c r="B282" s="20" t="s">
        <v>216</v>
      </c>
      <c r="C282" s="13"/>
      <c r="D282" s="38"/>
      <c r="E282" s="9"/>
      <c r="F282" s="20"/>
      <c r="G282" s="13" t="str">
        <f>IF(ISBLANK(Table1[[#This Row],[EARNED]]),"",Table1[[#This Row],[EARNED]])</f>
        <v/>
      </c>
      <c r="H282" s="38">
        <v>3</v>
      </c>
      <c r="I282" s="9"/>
      <c r="J282" s="11"/>
      <c r="K282" s="50" t="s">
        <v>229</v>
      </c>
    </row>
    <row r="283" spans="1:11" x14ac:dyDescent="0.25">
      <c r="A283" s="39"/>
      <c r="B283" s="20" t="s">
        <v>227</v>
      </c>
      <c r="C283" s="13"/>
      <c r="D283" s="38">
        <v>0.19600000000000001</v>
      </c>
      <c r="E283" s="9"/>
      <c r="F283" s="20"/>
      <c r="G283" s="41" t="str">
        <f>IF(ISBLANK(Table1[[#This Row],[EARNED]]),"",Table1[[#This Row],[EARNED]])</f>
        <v/>
      </c>
      <c r="H283" s="38"/>
      <c r="I283" s="9"/>
      <c r="J283" s="11"/>
      <c r="K283" s="20"/>
    </row>
    <row r="284" spans="1:11" x14ac:dyDescent="0.25">
      <c r="A284" s="39">
        <f>EDATE(A281,1)</f>
        <v>40603</v>
      </c>
      <c r="B284" s="20" t="s">
        <v>58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2">
        <v>42064</v>
      </c>
    </row>
    <row r="285" spans="1:11" x14ac:dyDescent="0.25">
      <c r="A285" s="39"/>
      <c r="B285" s="20" t="s">
        <v>210</v>
      </c>
      <c r="C285" s="13"/>
      <c r="D285" s="38"/>
      <c r="E285" s="9"/>
      <c r="F285" s="20"/>
      <c r="G285" s="41"/>
      <c r="H285" s="38"/>
      <c r="I285" s="9"/>
      <c r="J285" s="11"/>
      <c r="K285" s="20" t="s">
        <v>228</v>
      </c>
    </row>
    <row r="286" spans="1:11" x14ac:dyDescent="0.25">
      <c r="A286" s="39"/>
      <c r="B286" s="20" t="s">
        <v>124</v>
      </c>
      <c r="C286" s="13"/>
      <c r="D286" s="38">
        <v>0.12300000000000001</v>
      </c>
      <c r="E286" s="9"/>
      <c r="F286" s="20"/>
      <c r="G286" s="41"/>
      <c r="H286" s="38"/>
      <c r="I286" s="9"/>
      <c r="J286" s="11"/>
      <c r="K286" s="20"/>
    </row>
    <row r="287" spans="1:11" x14ac:dyDescent="0.25">
      <c r="A287" s="39">
        <f>EDATE(A284,1)</f>
        <v>40634</v>
      </c>
      <c r="B287" s="20" t="s">
        <v>127</v>
      </c>
      <c r="C287" s="13">
        <v>1.25</v>
      </c>
      <c r="D287" s="38">
        <v>1</v>
      </c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50">
        <v>45050</v>
      </c>
    </row>
    <row r="288" spans="1:11" x14ac:dyDescent="0.25">
      <c r="A288" s="39"/>
      <c r="B288" s="20" t="s">
        <v>58</v>
      </c>
      <c r="C288" s="13"/>
      <c r="D288" s="38"/>
      <c r="E288" s="9"/>
      <c r="F288" s="20"/>
      <c r="G288" s="41"/>
      <c r="H288" s="38">
        <v>1</v>
      </c>
      <c r="I288" s="9"/>
      <c r="J288" s="11"/>
      <c r="K288" s="50">
        <v>45045</v>
      </c>
    </row>
    <row r="289" spans="1:11" x14ac:dyDescent="0.25">
      <c r="A289" s="39"/>
      <c r="B289" s="20" t="s">
        <v>230</v>
      </c>
      <c r="C289" s="13"/>
      <c r="D289" s="38">
        <v>1.6440000000000001</v>
      </c>
      <c r="E289" s="9"/>
      <c r="F289" s="20"/>
      <c r="G289" s="41"/>
      <c r="H289" s="38"/>
      <c r="I289" s="9"/>
      <c r="J289" s="11"/>
      <c r="K289" s="20"/>
    </row>
    <row r="290" spans="1:11" x14ac:dyDescent="0.25">
      <c r="A290" s="39">
        <f>EDATE(A287,1)</f>
        <v>40664</v>
      </c>
      <c r="B290" s="20" t="s">
        <v>58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45063</v>
      </c>
    </row>
    <row r="291" spans="1:11" x14ac:dyDescent="0.25">
      <c r="A291" s="39"/>
      <c r="B291" s="20" t="s">
        <v>48</v>
      </c>
      <c r="C291" s="13"/>
      <c r="D291" s="38"/>
      <c r="E291" s="9"/>
      <c r="F291" s="20"/>
      <c r="G291" s="41"/>
      <c r="H291" s="38"/>
      <c r="I291" s="9"/>
      <c r="J291" s="11"/>
      <c r="K291" s="20" t="s">
        <v>231</v>
      </c>
    </row>
    <row r="292" spans="1:11" x14ac:dyDescent="0.25">
      <c r="A292" s="39"/>
      <c r="B292" s="20" t="s">
        <v>58</v>
      </c>
      <c r="C292" s="13"/>
      <c r="D292" s="38"/>
      <c r="E292" s="9"/>
      <c r="F292" s="20"/>
      <c r="G292" s="41"/>
      <c r="H292" s="38">
        <v>1</v>
      </c>
      <c r="I292" s="9"/>
      <c r="J292" s="11"/>
      <c r="K292" s="52">
        <v>45413</v>
      </c>
    </row>
    <row r="293" spans="1:11" x14ac:dyDescent="0.25">
      <c r="A293" s="39"/>
      <c r="B293" s="20" t="s">
        <v>58</v>
      </c>
      <c r="C293" s="13"/>
      <c r="D293" s="38"/>
      <c r="E293" s="9"/>
      <c r="F293" s="20"/>
      <c r="G293" s="41"/>
      <c r="H293" s="38">
        <v>1</v>
      </c>
      <c r="I293" s="9"/>
      <c r="J293" s="11"/>
      <c r="K293" s="52">
        <v>41791</v>
      </c>
    </row>
    <row r="294" spans="1:11" x14ac:dyDescent="0.25">
      <c r="A294" s="39"/>
      <c r="B294" s="20" t="s">
        <v>69</v>
      </c>
      <c r="C294" s="13"/>
      <c r="D294" s="38">
        <v>0.5</v>
      </c>
      <c r="E294" s="9"/>
      <c r="F294" s="20"/>
      <c r="G294" s="41"/>
      <c r="H294" s="38"/>
      <c r="I294" s="9"/>
      <c r="J294" s="11"/>
      <c r="K294" s="20"/>
    </row>
    <row r="295" spans="1:11" x14ac:dyDescent="0.25">
      <c r="A295" s="39">
        <f>EDATE(A290,1)</f>
        <v>40695</v>
      </c>
      <c r="B295" s="20" t="s">
        <v>129</v>
      </c>
      <c r="C295" s="13">
        <v>1.25</v>
      </c>
      <c r="D295" s="38">
        <v>2</v>
      </c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 t="s">
        <v>232</v>
      </c>
    </row>
    <row r="296" spans="1:11" x14ac:dyDescent="0.25">
      <c r="A296" s="39"/>
      <c r="B296" s="20" t="s">
        <v>233</v>
      </c>
      <c r="C296" s="13"/>
      <c r="D296" s="38">
        <v>1</v>
      </c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25">
      <c r="A297" s="39">
        <f>EDATE(A295,1)</f>
        <v>40725</v>
      </c>
      <c r="B297" s="20" t="s">
        <v>58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0">
        <v>45119</v>
      </c>
    </row>
    <row r="298" spans="1:11" x14ac:dyDescent="0.25">
      <c r="A298" s="39"/>
      <c r="B298" s="20" t="s">
        <v>234</v>
      </c>
      <c r="C298" s="13"/>
      <c r="D298" s="38">
        <v>4.2000000000000003E-2</v>
      </c>
      <c r="E298" s="9"/>
      <c r="F298" s="20"/>
      <c r="G298" s="41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f>EDATE(A297,1)</f>
        <v>40756</v>
      </c>
      <c r="B299" s="20" t="s">
        <v>215</v>
      </c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>
        <v>4</v>
      </c>
      <c r="I299" s="9"/>
      <c r="J299" s="11"/>
      <c r="K299" s="20" t="s">
        <v>236</v>
      </c>
    </row>
    <row r="300" spans="1:11" x14ac:dyDescent="0.25">
      <c r="A300" s="39"/>
      <c r="B300" s="20" t="s">
        <v>59</v>
      </c>
      <c r="C300" s="13"/>
      <c r="D300" s="38">
        <v>0.01</v>
      </c>
      <c r="E300" s="9"/>
      <c r="F300" s="20"/>
      <c r="G300" s="41"/>
      <c r="H300" s="38"/>
      <c r="I300" s="9"/>
      <c r="J300" s="11"/>
      <c r="K300" s="20"/>
    </row>
    <row r="301" spans="1:11" x14ac:dyDescent="0.25">
      <c r="A301" s="39">
        <f>EDATE(A299,1)</f>
        <v>40787</v>
      </c>
      <c r="B301" s="20" t="s">
        <v>58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2">
        <v>42614</v>
      </c>
    </row>
    <row r="302" spans="1:11" x14ac:dyDescent="0.25">
      <c r="A302" s="39"/>
      <c r="B302" s="20" t="s">
        <v>235</v>
      </c>
      <c r="C302" s="13"/>
      <c r="D302" s="38">
        <v>1.55</v>
      </c>
      <c r="E302" s="9"/>
      <c r="F302" s="20"/>
      <c r="G302" s="41" t="str">
        <f>IF(ISBLANK(Table1[[#This Row],[EARNED]]),"",Table1[[#This Row],[EARNED]])</f>
        <v/>
      </c>
      <c r="H302" s="38"/>
      <c r="I302" s="9"/>
      <c r="J302" s="11"/>
      <c r="K302" s="20"/>
    </row>
    <row r="303" spans="1:11" x14ac:dyDescent="0.25">
      <c r="A303" s="39">
        <f>EDATE(A301,1)</f>
        <v>40817</v>
      </c>
      <c r="B303" s="20" t="s">
        <v>58</v>
      </c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>
        <v>1</v>
      </c>
      <c r="I303" s="9"/>
      <c r="J303" s="11"/>
      <c r="K303" s="52">
        <v>45566</v>
      </c>
    </row>
    <row r="304" spans="1:11" x14ac:dyDescent="0.25">
      <c r="A304" s="39"/>
      <c r="B304" s="20" t="s">
        <v>237</v>
      </c>
      <c r="C304" s="13"/>
      <c r="D304" s="38">
        <v>4.6000000000000006E-2</v>
      </c>
      <c r="E304" s="9"/>
      <c r="F304" s="20"/>
      <c r="G304" s="41"/>
      <c r="H304" s="38"/>
      <c r="I304" s="9"/>
      <c r="J304" s="11"/>
      <c r="K304" s="20"/>
    </row>
    <row r="305" spans="1:11" x14ac:dyDescent="0.25">
      <c r="A305" s="39">
        <f>EDATE(A303,1)</f>
        <v>40848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f t="shared" ref="A306" si="13">EDATE(A305,1)</f>
        <v>40878</v>
      </c>
      <c r="B306" s="20" t="s">
        <v>129</v>
      </c>
      <c r="C306" s="13">
        <v>1.25</v>
      </c>
      <c r="D306" s="38">
        <v>2</v>
      </c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 t="s">
        <v>238</v>
      </c>
    </row>
    <row r="307" spans="1:11" x14ac:dyDescent="0.25">
      <c r="A307" s="39"/>
      <c r="B307" s="20" t="s">
        <v>58</v>
      </c>
      <c r="C307" s="13"/>
      <c r="D307" s="38"/>
      <c r="E307" s="9"/>
      <c r="F307" s="20"/>
      <c r="G307" s="41" t="str">
        <f>IF(ISBLANK(Table1[[#This Row],[EARNED]]),"",Table1[[#This Row],[EARNED]])</f>
        <v/>
      </c>
      <c r="H307" s="38">
        <v>1</v>
      </c>
      <c r="I307" s="9"/>
      <c r="J307" s="11"/>
      <c r="K307" s="52">
        <v>41974</v>
      </c>
    </row>
    <row r="308" spans="1:11" x14ac:dyDescent="0.25">
      <c r="A308" s="39"/>
      <c r="B308" s="20" t="s">
        <v>120</v>
      </c>
      <c r="C308" s="13"/>
      <c r="D308" s="38">
        <v>7.7000000000000013E-2</v>
      </c>
      <c r="E308" s="9"/>
      <c r="F308" s="20"/>
      <c r="G308" s="41" t="str">
        <f>IF(ISBLANK(Table1[[#This Row],[EARNED]]),"",Table1[[#This Row],[EARNED]])</f>
        <v/>
      </c>
      <c r="H308" s="38"/>
      <c r="I308" s="9"/>
      <c r="J308" s="11"/>
      <c r="K308" s="20"/>
    </row>
    <row r="309" spans="1:11" x14ac:dyDescent="0.25">
      <c r="A309" s="51" t="s">
        <v>239</v>
      </c>
      <c r="B309" s="20"/>
      <c r="C309" s="13"/>
      <c r="D309" s="38"/>
      <c r="E309" s="9"/>
      <c r="F309" s="20"/>
      <c r="G309" s="41" t="str">
        <f>IF(ISBLANK(Table1[[#This Row],[EARNED]]),"",Table1[[#This Row],[EARNED]])</f>
        <v/>
      </c>
      <c r="H309" s="38"/>
      <c r="I309" s="9"/>
      <c r="J309" s="11"/>
      <c r="K309" s="20"/>
    </row>
    <row r="310" spans="1:11" x14ac:dyDescent="0.25">
      <c r="A310" s="39">
        <v>40909</v>
      </c>
      <c r="B310" s="20" t="s">
        <v>58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44936</v>
      </c>
    </row>
    <row r="311" spans="1:11" x14ac:dyDescent="0.25">
      <c r="A311" s="39"/>
      <c r="B311" s="20" t="s">
        <v>240</v>
      </c>
      <c r="C311" s="13"/>
      <c r="D311" s="38">
        <v>8.1000000000000016E-2</v>
      </c>
      <c r="E311" s="9"/>
      <c r="F311" s="20"/>
      <c r="G311" s="41" t="str">
        <f>IF(ISBLANK(Table1[[#This Row],[EARNED]]),"",Table1[[#This Row],[EARNED]])</f>
        <v/>
      </c>
      <c r="H311" s="38"/>
      <c r="I311" s="9"/>
      <c r="J311" s="11"/>
      <c r="K311" s="20"/>
    </row>
    <row r="312" spans="1:11" x14ac:dyDescent="0.25">
      <c r="A312" s="39">
        <f>EDATE(A310,1)</f>
        <v>40940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f t="shared" ref="A313:A330" si="14">EDATE(A312,1)</f>
        <v>40969</v>
      </c>
      <c r="B313" s="20" t="s">
        <v>210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 t="s">
        <v>242</v>
      </c>
    </row>
    <row r="314" spans="1:11" x14ac:dyDescent="0.25">
      <c r="A314" s="39"/>
      <c r="B314" s="20" t="s">
        <v>48</v>
      </c>
      <c r="C314" s="13"/>
      <c r="D314" s="38"/>
      <c r="E314" s="9"/>
      <c r="F314" s="20"/>
      <c r="G314" s="41"/>
      <c r="H314" s="38"/>
      <c r="I314" s="9"/>
      <c r="J314" s="11"/>
      <c r="K314" s="20" t="s">
        <v>243</v>
      </c>
    </row>
    <row r="315" spans="1:11" x14ac:dyDescent="0.25">
      <c r="A315" s="39"/>
      <c r="B315" s="20" t="s">
        <v>241</v>
      </c>
      <c r="C315" s="13"/>
      <c r="D315" s="38">
        <v>0.29799999999999999</v>
      </c>
      <c r="E315" s="9"/>
      <c r="F315" s="20"/>
      <c r="G315" s="41"/>
      <c r="H315" s="38"/>
      <c r="I315" s="9"/>
      <c r="J315" s="11"/>
      <c r="K315" s="20"/>
    </row>
    <row r="316" spans="1:11" x14ac:dyDescent="0.25">
      <c r="A316" s="39">
        <f>EDATE(A313,1)</f>
        <v>41000</v>
      </c>
      <c r="B316" s="20" t="s">
        <v>244</v>
      </c>
      <c r="C316" s="13">
        <v>1.25</v>
      </c>
      <c r="D316" s="38">
        <v>2.0499999999999998</v>
      </c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f t="shared" si="14"/>
        <v>41030</v>
      </c>
      <c r="B317" s="20" t="s">
        <v>58</v>
      </c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>
        <v>1</v>
      </c>
      <c r="I317" s="9"/>
      <c r="J317" s="11"/>
      <c r="K317" s="50">
        <v>45054</v>
      </c>
    </row>
    <row r="318" spans="1:11" x14ac:dyDescent="0.25">
      <c r="A318" s="39"/>
      <c r="B318" s="20" t="s">
        <v>127</v>
      </c>
      <c r="C318" s="13"/>
      <c r="D318" s="38">
        <v>1</v>
      </c>
      <c r="E318" s="9"/>
      <c r="F318" s="20"/>
      <c r="G318" s="41"/>
      <c r="H318" s="38"/>
      <c r="I318" s="9"/>
      <c r="J318" s="11"/>
      <c r="K318" s="52">
        <v>47239</v>
      </c>
    </row>
    <row r="319" spans="1:11" x14ac:dyDescent="0.25">
      <c r="A319" s="39"/>
      <c r="B319" s="20" t="s">
        <v>67</v>
      </c>
      <c r="C319" s="13"/>
      <c r="D319" s="38"/>
      <c r="E319" s="9"/>
      <c r="F319" s="20"/>
      <c r="G319" s="41"/>
      <c r="H319" s="38">
        <v>2</v>
      </c>
      <c r="I319" s="9"/>
      <c r="J319" s="11"/>
      <c r="K319" s="20" t="s">
        <v>248</v>
      </c>
    </row>
    <row r="320" spans="1:11" x14ac:dyDescent="0.25">
      <c r="A320" s="39"/>
      <c r="B320" s="20" t="s">
        <v>245</v>
      </c>
      <c r="C320" s="13"/>
      <c r="D320" s="38"/>
      <c r="E320" s="9"/>
      <c r="F320" s="20"/>
      <c r="G320" s="41"/>
      <c r="H320" s="38">
        <v>16</v>
      </c>
      <c r="I320" s="9"/>
      <c r="J320" s="11"/>
      <c r="K320" s="20" t="s">
        <v>249</v>
      </c>
    </row>
    <row r="321" spans="1:11" x14ac:dyDescent="0.25">
      <c r="A321" s="39"/>
      <c r="B321" s="20" t="s">
        <v>246</v>
      </c>
      <c r="C321" s="13"/>
      <c r="D321" s="38">
        <v>10</v>
      </c>
      <c r="E321" s="9"/>
      <c r="F321" s="20"/>
      <c r="G321" s="41" t="str">
        <f>IF(ISBLANK(Table1[[#This Row],[EARNED]]),"",Table1[[#This Row],[EARNED]])</f>
        <v/>
      </c>
      <c r="H321" s="38"/>
      <c r="I321" s="9"/>
      <c r="J321" s="11"/>
      <c r="K321" s="20" t="s">
        <v>250</v>
      </c>
    </row>
    <row r="322" spans="1:11" x14ac:dyDescent="0.25">
      <c r="A322" s="39"/>
      <c r="B322" s="20" t="s">
        <v>247</v>
      </c>
      <c r="C322" s="13"/>
      <c r="D322" s="38">
        <v>0.31</v>
      </c>
      <c r="E322" s="9"/>
      <c r="F322" s="20"/>
      <c r="G322" s="41"/>
      <c r="H322" s="38"/>
      <c r="I322" s="9"/>
      <c r="J322" s="11"/>
      <c r="K322" s="20"/>
    </row>
    <row r="323" spans="1:11" x14ac:dyDescent="0.25">
      <c r="A323" s="39">
        <f>EDATE(A317,1)</f>
        <v>41061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f t="shared" si="14"/>
        <v>41091</v>
      </c>
      <c r="B324" s="20" t="s">
        <v>58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>
        <v>1</v>
      </c>
      <c r="I324" s="9"/>
      <c r="J324" s="11"/>
      <c r="K324" s="52">
        <v>11140</v>
      </c>
    </row>
    <row r="325" spans="1:11" x14ac:dyDescent="0.25">
      <c r="A325" s="39"/>
      <c r="B325" s="20" t="s">
        <v>58</v>
      </c>
      <c r="C325" s="13"/>
      <c r="D325" s="38"/>
      <c r="E325" s="9"/>
      <c r="F325" s="20"/>
      <c r="G325" s="41" t="str">
        <f>IF(ISBLANK(Table1[[#This Row],[EARNED]]),"",Table1[[#This Row],[EARNED]])</f>
        <v/>
      </c>
      <c r="H325" s="38">
        <v>1</v>
      </c>
      <c r="I325" s="9"/>
      <c r="J325" s="11"/>
      <c r="K325" s="50">
        <v>45152</v>
      </c>
    </row>
    <row r="326" spans="1:11" x14ac:dyDescent="0.25">
      <c r="A326" s="39">
        <f>EDATE(A324,1)</f>
        <v>41122</v>
      </c>
      <c r="B326" s="20" t="s">
        <v>65</v>
      </c>
      <c r="C326" s="13">
        <v>1.25</v>
      </c>
      <c r="D326" s="38">
        <v>8.0000000000000002E-3</v>
      </c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f t="shared" si="14"/>
        <v>41153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14"/>
        <v>41183</v>
      </c>
      <c r="B328" s="20" t="s">
        <v>58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52">
        <v>45200</v>
      </c>
    </row>
    <row r="329" spans="1:11" x14ac:dyDescent="0.25">
      <c r="A329" s="39">
        <f t="shared" si="14"/>
        <v>41214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14"/>
        <v>41244</v>
      </c>
      <c r="B330" s="20" t="s">
        <v>67</v>
      </c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>
        <v>2</v>
      </c>
      <c r="I330" s="9"/>
      <c r="J330" s="11"/>
      <c r="K330" s="20" t="s">
        <v>251</v>
      </c>
    </row>
    <row r="331" spans="1:11" x14ac:dyDescent="0.25">
      <c r="A331" s="51" t="s">
        <v>252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39">
        <v>41275</v>
      </c>
      <c r="B332" s="20" t="s">
        <v>253</v>
      </c>
      <c r="C332" s="13">
        <v>1.25</v>
      </c>
      <c r="D332" s="38">
        <v>6.200000000000002E-2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f>EDATE(A332,1)</f>
        <v>41306</v>
      </c>
      <c r="B333" s="20" t="s">
        <v>254</v>
      </c>
      <c r="C333" s="13">
        <v>1.25</v>
      </c>
      <c r="D333" s="38">
        <v>0.16500000000000001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f t="shared" ref="A334:A345" si="15">EDATE(A333,1)</f>
        <v>41334</v>
      </c>
      <c r="B334" s="20" t="s">
        <v>237</v>
      </c>
      <c r="C334" s="13">
        <v>1.25</v>
      </c>
      <c r="D334" s="38">
        <v>4.6000000000000006E-2</v>
      </c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f t="shared" si="15"/>
        <v>41365</v>
      </c>
      <c r="B335" s="20" t="s">
        <v>210</v>
      </c>
      <c r="C335" s="13">
        <v>1.25</v>
      </c>
      <c r="D335" s="38"/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 t="s">
        <v>255</v>
      </c>
    </row>
    <row r="336" spans="1:11" x14ac:dyDescent="0.25">
      <c r="A336" s="39"/>
      <c r="B336" s="20" t="s">
        <v>65</v>
      </c>
      <c r="C336" s="13"/>
      <c r="D336" s="38">
        <v>8.0000000000000002E-3</v>
      </c>
      <c r="E336" s="9"/>
      <c r="F336" s="20"/>
      <c r="G336" s="41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25">
      <c r="A337" s="39">
        <f>EDATE(A335,1)</f>
        <v>41395</v>
      </c>
      <c r="B337" s="20" t="s">
        <v>58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>
        <v>1</v>
      </c>
      <c r="I337" s="9"/>
      <c r="J337" s="11"/>
      <c r="K337" s="52">
        <v>44317</v>
      </c>
    </row>
    <row r="338" spans="1:11" x14ac:dyDescent="0.25">
      <c r="A338" s="39"/>
      <c r="B338" s="20" t="s">
        <v>58</v>
      </c>
      <c r="C338" s="13"/>
      <c r="D338" s="38"/>
      <c r="E338" s="9"/>
      <c r="F338" s="20"/>
      <c r="G338" s="41"/>
      <c r="H338" s="38">
        <v>1</v>
      </c>
      <c r="I338" s="9"/>
      <c r="J338" s="11"/>
      <c r="K338" s="52">
        <v>42491</v>
      </c>
    </row>
    <row r="339" spans="1:11" x14ac:dyDescent="0.25">
      <c r="A339" s="39"/>
      <c r="B339" s="20" t="s">
        <v>256</v>
      </c>
      <c r="C339" s="13"/>
      <c r="D339" s="38">
        <v>3.1000000000000014E-2</v>
      </c>
      <c r="E339" s="9"/>
      <c r="F339" s="20"/>
      <c r="G339" s="41"/>
      <c r="H339" s="38"/>
      <c r="I339" s="9"/>
      <c r="J339" s="11"/>
      <c r="K339" s="20"/>
    </row>
    <row r="340" spans="1:11" x14ac:dyDescent="0.25">
      <c r="A340" s="39">
        <f>EDATE(A337,1)</f>
        <v>41426</v>
      </c>
      <c r="B340" s="20" t="s">
        <v>48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/>
      <c r="I340" s="9"/>
      <c r="J340" s="11"/>
      <c r="K340" s="20" t="s">
        <v>257</v>
      </c>
    </row>
    <row r="341" spans="1:11" x14ac:dyDescent="0.25">
      <c r="A341" s="39"/>
      <c r="B341" s="20" t="s">
        <v>62</v>
      </c>
      <c r="C341" s="13"/>
      <c r="D341" s="38">
        <v>2.700000000000001E-2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/>
    </row>
    <row r="342" spans="1:11" x14ac:dyDescent="0.25">
      <c r="A342" s="39">
        <f>EDATE(A340,1)</f>
        <v>41456</v>
      </c>
      <c r="B342" s="20" t="s">
        <v>258</v>
      </c>
      <c r="C342" s="13">
        <v>1.25</v>
      </c>
      <c r="D342" s="38">
        <v>1.8519999999999999</v>
      </c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f t="shared" si="15"/>
        <v>41487</v>
      </c>
      <c r="B343" s="20" t="s">
        <v>112</v>
      </c>
      <c r="C343" s="13">
        <v>1.25</v>
      </c>
      <c r="D343" s="38">
        <v>4.4000000000000004E-2</v>
      </c>
      <c r="E343" s="9"/>
      <c r="F343" s="20"/>
      <c r="G343" s="41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f t="shared" si="15"/>
        <v>41518</v>
      </c>
      <c r="B344" s="20" t="s">
        <v>259</v>
      </c>
      <c r="C344" s="13">
        <v>1.25</v>
      </c>
      <c r="D344" s="38">
        <v>2.1000000000000005E-2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f t="shared" si="15"/>
        <v>41548</v>
      </c>
      <c r="B345" s="20" t="s">
        <v>58</v>
      </c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>
        <v>1</v>
      </c>
      <c r="I345" s="9"/>
      <c r="J345" s="11"/>
      <c r="K345" s="52">
        <v>45566</v>
      </c>
    </row>
    <row r="346" spans="1:11" x14ac:dyDescent="0.25">
      <c r="A346" s="39"/>
      <c r="B346" s="20" t="s">
        <v>167</v>
      </c>
      <c r="C346" s="13"/>
      <c r="D346" s="38">
        <v>1.087</v>
      </c>
      <c r="E346" s="9"/>
      <c r="F346" s="20"/>
      <c r="G346" s="41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f>EDATE(A345,1)</f>
        <v>41579</v>
      </c>
      <c r="B347" s="20" t="s">
        <v>237</v>
      </c>
      <c r="C347" s="13">
        <v>1.25</v>
      </c>
      <c r="D347" s="38">
        <v>4.6000000000000006E-2</v>
      </c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f>EDATE(A347,1)</f>
        <v>41609</v>
      </c>
      <c r="B348" s="20" t="s">
        <v>166</v>
      </c>
      <c r="C348" s="13">
        <v>1.25</v>
      </c>
      <c r="D348" s="38">
        <v>5</v>
      </c>
      <c r="E348" s="9"/>
      <c r="F348" s="20"/>
      <c r="G348" s="41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/>
      <c r="B349" s="20" t="s">
        <v>260</v>
      </c>
      <c r="C349" s="13"/>
      <c r="D349" s="38">
        <v>0.58499999999999996</v>
      </c>
      <c r="E349" s="9"/>
      <c r="F349" s="20"/>
      <c r="G349" s="41" t="str">
        <f>IF(ISBLANK(Table1[[#This Row],[EARNED]]),"",Table1[[#This Row],[EARNED]])</f>
        <v/>
      </c>
      <c r="H349" s="38"/>
      <c r="I349" s="9"/>
      <c r="J349" s="11"/>
      <c r="K349" s="20"/>
    </row>
    <row r="350" spans="1:11" x14ac:dyDescent="0.25">
      <c r="A350" s="51" t="s">
        <v>261</v>
      </c>
      <c r="B350" s="20"/>
      <c r="C350" s="13"/>
      <c r="D350" s="38"/>
      <c r="E350" s="9"/>
      <c r="F350" s="20"/>
      <c r="G350" s="41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41640</v>
      </c>
      <c r="B351" s="20" t="s">
        <v>262</v>
      </c>
      <c r="C351" s="13">
        <v>1.25</v>
      </c>
      <c r="D351" s="38">
        <v>0.1</v>
      </c>
      <c r="E351" s="9"/>
      <c r="F351" s="20"/>
      <c r="G351" s="41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f>EDATE(A351,1)</f>
        <v>41671</v>
      </c>
      <c r="B352" s="20" t="s">
        <v>263</v>
      </c>
      <c r="C352" s="13">
        <v>1.25</v>
      </c>
      <c r="D352" s="38">
        <v>9.6000000000000002E-2</v>
      </c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f t="shared" ref="A353:A364" si="16">EDATE(A352,1)</f>
        <v>41699</v>
      </c>
      <c r="B353" s="20" t="s">
        <v>115</v>
      </c>
      <c r="C353" s="13">
        <v>1.25</v>
      </c>
      <c r="D353" s="38">
        <v>6.0000000000000019E-2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f t="shared" si="16"/>
        <v>41730</v>
      </c>
      <c r="B354" s="20" t="s">
        <v>264</v>
      </c>
      <c r="C354" s="13">
        <v>1.25</v>
      </c>
      <c r="D354" s="38">
        <v>0.15800000000000003</v>
      </c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f t="shared" si="16"/>
        <v>41760</v>
      </c>
      <c r="B355" s="20" t="s">
        <v>48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 t="s">
        <v>194</v>
      </c>
    </row>
    <row r="356" spans="1:11" x14ac:dyDescent="0.25">
      <c r="A356" s="39"/>
      <c r="B356" s="20" t="s">
        <v>58</v>
      </c>
      <c r="C356" s="13"/>
      <c r="D356" s="38"/>
      <c r="E356" s="9"/>
      <c r="F356" s="20"/>
      <c r="G356" s="41"/>
      <c r="H356" s="38">
        <v>1</v>
      </c>
      <c r="I356" s="9"/>
      <c r="J356" s="11"/>
      <c r="K356" s="52">
        <v>45047</v>
      </c>
    </row>
    <row r="357" spans="1:11" x14ac:dyDescent="0.25">
      <c r="A357" s="39"/>
      <c r="B357" s="20" t="s">
        <v>265</v>
      </c>
      <c r="C357" s="13"/>
      <c r="D357" s="38">
        <v>0.38300000000000001</v>
      </c>
      <c r="E357" s="9"/>
      <c r="F357" s="20"/>
      <c r="G357" s="41"/>
      <c r="H357" s="38"/>
      <c r="I357" s="9"/>
      <c r="J357" s="11"/>
      <c r="K357" s="20"/>
    </row>
    <row r="358" spans="1:11" x14ac:dyDescent="0.25">
      <c r="A358" s="39">
        <f>EDATE(A355,1)</f>
        <v>41791</v>
      </c>
      <c r="B358" s="20" t="s">
        <v>266</v>
      </c>
      <c r="C358" s="13">
        <v>1.25</v>
      </c>
      <c r="D358" s="38">
        <v>0.61499999999999999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f t="shared" si="16"/>
        <v>41821</v>
      </c>
      <c r="B359" s="20" t="s">
        <v>48</v>
      </c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 t="s">
        <v>268</v>
      </c>
    </row>
    <row r="360" spans="1:11" x14ac:dyDescent="0.25">
      <c r="A360" s="39"/>
      <c r="B360" s="20" t="s">
        <v>267</v>
      </c>
      <c r="C360" s="13"/>
      <c r="D360" s="38">
        <v>3.1419999999999999</v>
      </c>
      <c r="E360" s="9"/>
      <c r="F360" s="20"/>
      <c r="G360" s="41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f>EDATE(A359,1)</f>
        <v>41852</v>
      </c>
      <c r="B361" s="20" t="s">
        <v>58</v>
      </c>
      <c r="C361" s="13">
        <v>1.25</v>
      </c>
      <c r="D361" s="38"/>
      <c r="E361" s="9"/>
      <c r="F361" s="20"/>
      <c r="G361" s="41">
        <f>IF(ISBLANK(Table1[[#This Row],[EARNED]]),"",Table1[[#This Row],[EARNED]])</f>
        <v>1.25</v>
      </c>
      <c r="H361" s="38">
        <v>1</v>
      </c>
      <c r="I361" s="9"/>
      <c r="J361" s="11"/>
      <c r="K361" s="50">
        <v>45151</v>
      </c>
    </row>
    <row r="362" spans="1:11" x14ac:dyDescent="0.25">
      <c r="A362" s="39"/>
      <c r="B362" s="20" t="s">
        <v>158</v>
      </c>
      <c r="C362" s="13"/>
      <c r="D362" s="38">
        <v>0.221</v>
      </c>
      <c r="E362" s="9"/>
      <c r="F362" s="20"/>
      <c r="G362" s="41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>
        <f>EDATE(A361,1)</f>
        <v>41883</v>
      </c>
      <c r="B363" s="20" t="s">
        <v>227</v>
      </c>
      <c r="C363" s="13">
        <v>1.25</v>
      </c>
      <c r="D363" s="38">
        <v>0.19600000000000001</v>
      </c>
      <c r="E363" s="9"/>
      <c r="F363" s="20"/>
      <c r="G363" s="41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f t="shared" si="16"/>
        <v>41913</v>
      </c>
      <c r="B364" s="20" t="s">
        <v>58</v>
      </c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>
        <v>1</v>
      </c>
      <c r="I364" s="9"/>
      <c r="J364" s="11"/>
      <c r="K364" s="52">
        <v>45200</v>
      </c>
    </row>
    <row r="365" spans="1:11" x14ac:dyDescent="0.25">
      <c r="A365" s="39"/>
      <c r="B365" s="20" t="s">
        <v>269</v>
      </c>
      <c r="C365" s="13"/>
      <c r="D365" s="38">
        <v>1.125</v>
      </c>
      <c r="E365" s="9"/>
      <c r="F365" s="20"/>
      <c r="G365" s="41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>
        <f>EDATE(A364,1)</f>
        <v>41944</v>
      </c>
      <c r="B366" s="20" t="s">
        <v>166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270</v>
      </c>
    </row>
    <row r="367" spans="1:11" x14ac:dyDescent="0.25">
      <c r="A367" s="39"/>
      <c r="B367" s="20" t="s">
        <v>271</v>
      </c>
      <c r="C367" s="13"/>
      <c r="D367" s="38">
        <v>1.206</v>
      </c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f>EDATE(A366,1)</f>
        <v>41974</v>
      </c>
      <c r="B368" s="20" t="s">
        <v>272</v>
      </c>
      <c r="C368" s="13">
        <v>1.25</v>
      </c>
      <c r="D368" s="38">
        <v>1.306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51" t="s">
        <v>273</v>
      </c>
      <c r="B369" s="20"/>
      <c r="C369" s="13"/>
      <c r="D369" s="38"/>
      <c r="E369" s="9"/>
      <c r="F369" s="20"/>
      <c r="G369" s="41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42005</v>
      </c>
      <c r="B370" s="20" t="s">
        <v>274</v>
      </c>
      <c r="C370" s="13">
        <v>1.25</v>
      </c>
      <c r="D370" s="38">
        <v>0.67300000000000004</v>
      </c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f>EDATE(A370,1)</f>
        <v>42036</v>
      </c>
      <c r="B371" s="20" t="s">
        <v>275</v>
      </c>
      <c r="C371" s="13">
        <v>1.25</v>
      </c>
      <c r="D371" s="38">
        <v>2.1190000000000002</v>
      </c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f t="shared" ref="A372:A385" si="17">EDATE(A371,1)</f>
        <v>42064</v>
      </c>
      <c r="B372" s="20" t="s">
        <v>276</v>
      </c>
      <c r="C372" s="13">
        <v>1.25</v>
      </c>
      <c r="D372" s="38">
        <v>2.1709999999999998</v>
      </c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f t="shared" si="17"/>
        <v>42095</v>
      </c>
      <c r="B373" s="20" t="s">
        <v>277</v>
      </c>
      <c r="C373" s="13">
        <v>1.25</v>
      </c>
      <c r="D373" s="38">
        <v>3.835</v>
      </c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f t="shared" si="17"/>
        <v>42125</v>
      </c>
      <c r="B374" s="20" t="s">
        <v>67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2</v>
      </c>
      <c r="I374" s="9"/>
      <c r="J374" s="11"/>
      <c r="K374" s="20" t="s">
        <v>279</v>
      </c>
    </row>
    <row r="375" spans="1:11" x14ac:dyDescent="0.25">
      <c r="A375" s="39"/>
      <c r="B375" s="20" t="s">
        <v>58</v>
      </c>
      <c r="C375" s="13"/>
      <c r="D375" s="38"/>
      <c r="E375" s="9"/>
      <c r="F375" s="20"/>
      <c r="G375" s="41"/>
      <c r="H375" s="38">
        <v>1</v>
      </c>
      <c r="I375" s="9"/>
      <c r="J375" s="11"/>
      <c r="K375" s="50">
        <v>45057</v>
      </c>
    </row>
    <row r="376" spans="1:11" x14ac:dyDescent="0.25">
      <c r="A376" s="39"/>
      <c r="B376" s="20" t="s">
        <v>210</v>
      </c>
      <c r="C376" s="13"/>
      <c r="D376" s="38"/>
      <c r="E376" s="9"/>
      <c r="F376" s="20"/>
      <c r="G376" s="41"/>
      <c r="H376" s="38"/>
      <c r="I376" s="9"/>
      <c r="J376" s="11"/>
      <c r="K376" s="20" t="s">
        <v>280</v>
      </c>
    </row>
    <row r="377" spans="1:11" x14ac:dyDescent="0.25">
      <c r="A377" s="39"/>
      <c r="B377" s="20" t="s">
        <v>58</v>
      </c>
      <c r="C377" s="13"/>
      <c r="D377" s="38"/>
      <c r="E377" s="9"/>
      <c r="F377" s="20"/>
      <c r="G377" s="41"/>
      <c r="H377" s="38">
        <v>1</v>
      </c>
      <c r="I377" s="9"/>
      <c r="J377" s="11"/>
      <c r="K377" s="52">
        <v>45778</v>
      </c>
    </row>
    <row r="378" spans="1:11" x14ac:dyDescent="0.25">
      <c r="A378" s="39"/>
      <c r="B378" s="20" t="s">
        <v>278</v>
      </c>
      <c r="C378" s="13"/>
      <c r="D378" s="38">
        <v>1.165</v>
      </c>
      <c r="E378" s="9"/>
      <c r="F378" s="20"/>
      <c r="G378" s="41"/>
      <c r="H378" s="38"/>
      <c r="I378" s="9"/>
      <c r="J378" s="11"/>
      <c r="K378" s="20"/>
    </row>
    <row r="379" spans="1:11" x14ac:dyDescent="0.25">
      <c r="A379" s="39">
        <f>EDATE(A374,1)</f>
        <v>42156</v>
      </c>
      <c r="B379" s="20" t="s">
        <v>281</v>
      </c>
      <c r="C379" s="13">
        <v>1.25</v>
      </c>
      <c r="D379" s="38">
        <v>0.77700000000000002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f t="shared" si="17"/>
        <v>42186</v>
      </c>
      <c r="B380" s="20" t="s">
        <v>282</v>
      </c>
      <c r="C380" s="13">
        <v>1.25</v>
      </c>
      <c r="D380" s="38">
        <v>0.55000000000000004</v>
      </c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f t="shared" si="17"/>
        <v>42217</v>
      </c>
      <c r="B381" s="20"/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f t="shared" si="17"/>
        <v>42248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>EDATE(A382,1)</f>
        <v>42278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si="17"/>
        <v>42309</v>
      </c>
      <c r="B384" s="20"/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f t="shared" si="17"/>
        <v>42339</v>
      </c>
      <c r="B385" s="20" t="s">
        <v>166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283</v>
      </c>
    </row>
    <row r="386" spans="1:11" x14ac:dyDescent="0.25">
      <c r="A386" s="39"/>
      <c r="B386" s="20" t="s">
        <v>48</v>
      </c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 t="s">
        <v>284</v>
      </c>
    </row>
    <row r="387" spans="1:11" x14ac:dyDescent="0.25">
      <c r="A387" s="51" t="s">
        <v>285</v>
      </c>
      <c r="B387" s="20"/>
      <c r="C387" s="13"/>
      <c r="D387" s="38"/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25">
      <c r="A388" s="39">
        <v>42370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f>EDATE(A388,1)</f>
        <v>42401</v>
      </c>
      <c r="B389" s="20"/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f t="shared" ref="A390:A402" si="18">EDATE(A389,1)</f>
        <v>42430</v>
      </c>
      <c r="B390" s="15" t="s">
        <v>58</v>
      </c>
      <c r="C390" s="13">
        <v>1.25</v>
      </c>
      <c r="D390" s="42"/>
      <c r="E390" s="54"/>
      <c r="F390" s="15"/>
      <c r="G390" s="41">
        <f>IF(ISBLANK(Table1[[#This Row],[EARNED]]),"",Table1[[#This Row],[EARNED]])</f>
        <v>1.25</v>
      </c>
      <c r="H390" s="42">
        <v>1</v>
      </c>
      <c r="I390" s="54"/>
      <c r="J390" s="12"/>
      <c r="K390" s="53">
        <v>45017</v>
      </c>
    </row>
    <row r="391" spans="1:11" x14ac:dyDescent="0.25">
      <c r="A391" s="39">
        <f t="shared" si="18"/>
        <v>42461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18"/>
        <v>42491</v>
      </c>
      <c r="B392" s="20" t="s">
        <v>58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1</v>
      </c>
      <c r="I392" s="9"/>
      <c r="J392" s="11"/>
      <c r="K392" s="52">
        <v>43586</v>
      </c>
    </row>
    <row r="393" spans="1:11" x14ac:dyDescent="0.25">
      <c r="A393" s="39"/>
      <c r="B393" s="20" t="s">
        <v>48</v>
      </c>
      <c r="C393" s="13"/>
      <c r="D393" s="38"/>
      <c r="E393" s="9"/>
      <c r="F393" s="20"/>
      <c r="G393" s="41" t="str">
        <f>IF(ISBLANK(Table1[[#This Row],[EARNED]]),"",Table1[[#This Row],[EARNED]])</f>
        <v/>
      </c>
      <c r="H393" s="38"/>
      <c r="I393" s="9"/>
      <c r="J393" s="11"/>
      <c r="K393" s="20" t="s">
        <v>231</v>
      </c>
    </row>
    <row r="394" spans="1:11" x14ac:dyDescent="0.25">
      <c r="A394" s="39">
        <f>EDATE(A392,1)</f>
        <v>42522</v>
      </c>
      <c r="B394" s="20" t="s">
        <v>58</v>
      </c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>
        <v>1</v>
      </c>
      <c r="I394" s="9"/>
      <c r="J394" s="11"/>
      <c r="K394" s="50">
        <v>45079</v>
      </c>
    </row>
    <row r="395" spans="1:11" x14ac:dyDescent="0.25">
      <c r="A395" s="39">
        <f t="shared" si="18"/>
        <v>42552</v>
      </c>
      <c r="B395" s="20" t="s">
        <v>53</v>
      </c>
      <c r="C395" s="13">
        <v>1.25</v>
      </c>
      <c r="D395" s="38">
        <v>0.5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f t="shared" si="18"/>
        <v>42583</v>
      </c>
      <c r="B396" s="20" t="s">
        <v>198</v>
      </c>
      <c r="C396" s="13">
        <v>1.25</v>
      </c>
      <c r="D396" s="38">
        <v>0.10199999999999999</v>
      </c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f t="shared" si="18"/>
        <v>42614</v>
      </c>
      <c r="B397" s="20" t="s">
        <v>58</v>
      </c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>
        <v>1</v>
      </c>
      <c r="I397" s="9"/>
      <c r="J397" s="11"/>
      <c r="K397" s="50">
        <v>45178</v>
      </c>
    </row>
    <row r="398" spans="1:11" x14ac:dyDescent="0.25">
      <c r="A398" s="39"/>
      <c r="B398" s="20" t="s">
        <v>58</v>
      </c>
      <c r="C398" s="13"/>
      <c r="D398" s="38"/>
      <c r="E398" s="9"/>
      <c r="F398" s="20"/>
      <c r="G398" s="41"/>
      <c r="H398" s="38">
        <v>1</v>
      </c>
      <c r="I398" s="9"/>
      <c r="J398" s="11"/>
      <c r="K398" s="52">
        <v>45931</v>
      </c>
    </row>
    <row r="399" spans="1:11" x14ac:dyDescent="0.25">
      <c r="A399" s="39"/>
      <c r="B399" s="20" t="s">
        <v>286</v>
      </c>
      <c r="C399" s="13"/>
      <c r="D399" s="38">
        <v>1.2</v>
      </c>
      <c r="E399" s="9"/>
      <c r="F399" s="20"/>
      <c r="G399" s="41"/>
      <c r="H399" s="38"/>
      <c r="I399" s="9"/>
      <c r="J399" s="11"/>
      <c r="K399" s="20"/>
    </row>
    <row r="400" spans="1:11" x14ac:dyDescent="0.25">
      <c r="A400" s="39">
        <f>EDATE(A397,1)</f>
        <v>42644</v>
      </c>
      <c r="B400" s="20" t="s">
        <v>157</v>
      </c>
      <c r="C400" s="13">
        <v>1.25</v>
      </c>
      <c r="D400" s="38">
        <v>0.18300000000000002</v>
      </c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25">
      <c r="A401" s="39">
        <f t="shared" si="18"/>
        <v>42675</v>
      </c>
      <c r="B401" s="20" t="s">
        <v>287</v>
      </c>
      <c r="C401" s="13">
        <v>1.25</v>
      </c>
      <c r="D401" s="38">
        <v>0.26200000000000001</v>
      </c>
      <c r="E401" s="9"/>
      <c r="F401" s="20"/>
      <c r="G401" s="41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39">
        <f t="shared" si="18"/>
        <v>42705</v>
      </c>
      <c r="B402" s="20" t="s">
        <v>58</v>
      </c>
      <c r="C402" s="13">
        <v>1.25</v>
      </c>
      <c r="D402" s="38"/>
      <c r="E402" s="9"/>
      <c r="F402" s="20"/>
      <c r="G402" s="41">
        <f>IF(ISBLANK(Table1[[#This Row],[EARNED]]),"",Table1[[#This Row],[EARNED]])</f>
        <v>1.25</v>
      </c>
      <c r="H402" s="38">
        <v>1</v>
      </c>
      <c r="I402" s="9"/>
      <c r="J402" s="11"/>
      <c r="K402" s="50">
        <v>44966</v>
      </c>
    </row>
    <row r="403" spans="1:11" x14ac:dyDescent="0.25">
      <c r="A403" s="39"/>
      <c r="B403" s="20" t="s">
        <v>166</v>
      </c>
      <c r="C403" s="13"/>
      <c r="D403" s="38">
        <v>5</v>
      </c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 t="s">
        <v>289</v>
      </c>
    </row>
    <row r="404" spans="1:11" x14ac:dyDescent="0.25">
      <c r="A404" s="39"/>
      <c r="B404" s="20" t="s">
        <v>210</v>
      </c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 t="s">
        <v>290</v>
      </c>
    </row>
    <row r="405" spans="1:11" x14ac:dyDescent="0.25">
      <c r="A405" s="39"/>
      <c r="B405" s="20" t="s">
        <v>288</v>
      </c>
      <c r="C405" s="13"/>
      <c r="D405" s="38">
        <v>2.7789999999999999</v>
      </c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51" t="s">
        <v>291</v>
      </c>
      <c r="B406" s="20"/>
      <c r="C406" s="13"/>
      <c r="D406" s="38"/>
      <c r="E406" s="9"/>
      <c r="F406" s="20"/>
      <c r="G406" s="41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>
        <v>42736</v>
      </c>
      <c r="B407" s="20" t="s">
        <v>292</v>
      </c>
      <c r="C407" s="13">
        <v>1.25</v>
      </c>
      <c r="D407" s="38">
        <v>1.2170000000000001</v>
      </c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f>EDATE(A407,1)</f>
        <v>42767</v>
      </c>
      <c r="B408" s="20" t="s">
        <v>293</v>
      </c>
      <c r="C408" s="13">
        <v>1.25</v>
      </c>
      <c r="D408" s="38">
        <v>0.21000000000000002</v>
      </c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25">
      <c r="A409" s="39">
        <f t="shared" ref="A409:A418" si="19">EDATE(A408,1)</f>
        <v>42795</v>
      </c>
      <c r="B409" s="20" t="s">
        <v>294</v>
      </c>
      <c r="C409" s="13">
        <v>1.25</v>
      </c>
      <c r="D409" s="38">
        <v>2.0670000000000002</v>
      </c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f t="shared" si="19"/>
        <v>42826</v>
      </c>
      <c r="B410" s="20" t="s">
        <v>58</v>
      </c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>
        <v>1</v>
      </c>
      <c r="I410" s="9"/>
      <c r="J410" s="11"/>
      <c r="K410" s="52">
        <v>46113</v>
      </c>
    </row>
    <row r="411" spans="1:11" x14ac:dyDescent="0.25">
      <c r="A411" s="39">
        <f t="shared" si="19"/>
        <v>42856</v>
      </c>
      <c r="B411" s="20" t="s">
        <v>58</v>
      </c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>
        <v>1</v>
      </c>
      <c r="I411" s="9"/>
      <c r="J411" s="11"/>
      <c r="K411" s="50">
        <v>45057</v>
      </c>
    </row>
    <row r="412" spans="1:11" x14ac:dyDescent="0.25">
      <c r="A412" s="39">
        <f t="shared" si="19"/>
        <v>42887</v>
      </c>
      <c r="B412" s="20"/>
      <c r="C412" s="13">
        <v>1.25</v>
      </c>
      <c r="D412" s="38"/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25">
      <c r="A413" s="39">
        <f t="shared" si="19"/>
        <v>42917</v>
      </c>
      <c r="B413" s="20" t="s">
        <v>71</v>
      </c>
      <c r="C413" s="13">
        <v>1.25</v>
      </c>
      <c r="D413" s="38">
        <v>3</v>
      </c>
      <c r="E413" s="9"/>
      <c r="F413" s="20"/>
      <c r="G413" s="41">
        <f>IF(ISBLANK(Table1[[#This Row],[EARNED]]),"",Table1[[#This Row],[EARNED]])</f>
        <v>1.25</v>
      </c>
      <c r="H413" s="38"/>
      <c r="I413" s="9"/>
      <c r="J413" s="11"/>
      <c r="K413" s="20" t="s">
        <v>295</v>
      </c>
    </row>
    <row r="414" spans="1:11" x14ac:dyDescent="0.25">
      <c r="A414" s="39"/>
      <c r="B414" s="20" t="s">
        <v>58</v>
      </c>
      <c r="C414" s="13"/>
      <c r="D414" s="38"/>
      <c r="E414" s="9"/>
      <c r="F414" s="20"/>
      <c r="G414" s="41"/>
      <c r="H414" s="38">
        <v>1</v>
      </c>
      <c r="I414" s="9"/>
      <c r="J414" s="11"/>
      <c r="K414" s="52">
        <v>45870</v>
      </c>
    </row>
    <row r="415" spans="1:11" x14ac:dyDescent="0.25">
      <c r="A415" s="39">
        <f>EDATE(A413,1)</f>
        <v>42948</v>
      </c>
      <c r="B415" s="20"/>
      <c r="C415" s="13">
        <v>1.25</v>
      </c>
      <c r="D415" s="38"/>
      <c r="E415" s="9"/>
      <c r="F415" s="20"/>
      <c r="G415" s="41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f t="shared" si="19"/>
        <v>42979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25">
      <c r="A417" s="39">
        <f t="shared" si="19"/>
        <v>43009</v>
      </c>
      <c r="B417" s="20"/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25">
      <c r="A418" s="39">
        <f t="shared" si="19"/>
        <v>43040</v>
      </c>
      <c r="B418" s="20"/>
      <c r="C418" s="13">
        <v>1.25</v>
      </c>
      <c r="D418" s="38"/>
      <c r="E418" s="9"/>
      <c r="F418" s="20"/>
      <c r="G418" s="41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25">
      <c r="A419" s="39">
        <f>EDATE(A418,1)</f>
        <v>43070</v>
      </c>
      <c r="B419" s="15" t="s">
        <v>296</v>
      </c>
      <c r="C419" s="13">
        <v>1.25</v>
      </c>
      <c r="D419" s="42">
        <v>5</v>
      </c>
      <c r="E419" s="54"/>
      <c r="F419" s="15"/>
      <c r="G419" s="41">
        <f>IF(ISBLANK(Table1[[#This Row],[EARNED]]),"",Table1[[#This Row],[EARNED]])</f>
        <v>1.25</v>
      </c>
      <c r="H419" s="42"/>
      <c r="I419" s="54"/>
      <c r="J419" s="12"/>
      <c r="K419" s="15" t="s">
        <v>298</v>
      </c>
    </row>
    <row r="420" spans="1:11" x14ac:dyDescent="0.25">
      <c r="A420" s="51" t="s">
        <v>297</v>
      </c>
      <c r="B420" s="20"/>
      <c r="C420" s="13"/>
      <c r="D420" s="38"/>
      <c r="E420" s="9"/>
      <c r="F420" s="20"/>
      <c r="G420" s="41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>
        <v>43101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f>EDATE(A421,1)</f>
        <v>43132</v>
      </c>
      <c r="B422" s="20" t="s">
        <v>58</v>
      </c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>
        <v>1</v>
      </c>
      <c r="I422" s="9"/>
      <c r="J422" s="11"/>
      <c r="K422" s="50">
        <v>44966</v>
      </c>
    </row>
    <row r="423" spans="1:11" x14ac:dyDescent="0.25">
      <c r="A423" s="39">
        <f t="shared" ref="A423:A432" si="20">EDATE(A422,1)</f>
        <v>43160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f t="shared" si="20"/>
        <v>43191</v>
      </c>
      <c r="B424" s="20" t="s">
        <v>58</v>
      </c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>
        <v>1</v>
      </c>
      <c r="I424" s="9"/>
      <c r="J424" s="11"/>
      <c r="K424" s="50">
        <v>45046</v>
      </c>
    </row>
    <row r="425" spans="1:11" x14ac:dyDescent="0.25">
      <c r="A425" s="39">
        <f t="shared" si="20"/>
        <v>43221</v>
      </c>
      <c r="B425" s="20" t="s">
        <v>48</v>
      </c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 t="s">
        <v>299</v>
      </c>
    </row>
    <row r="426" spans="1:11" x14ac:dyDescent="0.25">
      <c r="A426" s="39">
        <f t="shared" si="20"/>
        <v>43252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25">
      <c r="A427" s="39">
        <f t="shared" si="20"/>
        <v>43282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f t="shared" si="20"/>
        <v>43313</v>
      </c>
      <c r="B428" s="20"/>
      <c r="C428" s="13">
        <v>1.25</v>
      </c>
      <c r="D428" s="38"/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39">
        <f t="shared" si="20"/>
        <v>43344</v>
      </c>
      <c r="B429" s="20"/>
      <c r="C429" s="13">
        <v>1.25</v>
      </c>
      <c r="D429" s="38"/>
      <c r="E429" s="9"/>
      <c r="F429" s="20"/>
      <c r="G429" s="41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25">
      <c r="A430" s="39">
        <f t="shared" si="20"/>
        <v>43374</v>
      </c>
      <c r="B430" s="20" t="s">
        <v>48</v>
      </c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 t="s">
        <v>300</v>
      </c>
    </row>
    <row r="431" spans="1:11" x14ac:dyDescent="0.25">
      <c r="A431" s="39">
        <f t="shared" si="20"/>
        <v>43405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f t="shared" si="20"/>
        <v>43435</v>
      </c>
      <c r="B432" s="20" t="s">
        <v>79</v>
      </c>
      <c r="C432" s="13">
        <v>1.25</v>
      </c>
      <c r="D432" s="38">
        <v>4</v>
      </c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20" t="s">
        <v>301</v>
      </c>
    </row>
    <row r="433" spans="1:11" x14ac:dyDescent="0.25">
      <c r="A433" s="39"/>
      <c r="B433" s="20" t="s">
        <v>127</v>
      </c>
      <c r="C433" s="13"/>
      <c r="D433" s="38">
        <v>1</v>
      </c>
      <c r="E433" s="9"/>
      <c r="F433" s="20"/>
      <c r="G433" s="41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51" t="s">
        <v>302</v>
      </c>
      <c r="B434" s="20"/>
      <c r="C434" s="13"/>
      <c r="D434" s="38"/>
      <c r="E434" s="9"/>
      <c r="F434" s="20"/>
      <c r="G434" s="41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43466</v>
      </c>
      <c r="B435" s="20"/>
      <c r="C435" s="13">
        <v>1.25</v>
      </c>
      <c r="D435" s="38"/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f>EDATE(A435,1)</f>
        <v>43497</v>
      </c>
      <c r="B436" s="20" t="s">
        <v>58</v>
      </c>
      <c r="C436" s="13">
        <v>1.25</v>
      </c>
      <c r="D436" s="38"/>
      <c r="E436" s="9"/>
      <c r="F436" s="20"/>
      <c r="G436" s="41">
        <f>IF(ISBLANK(Table1[[#This Row],[EARNED]]),"",Table1[[#This Row],[EARNED]])</f>
        <v>1.25</v>
      </c>
      <c r="H436" s="38">
        <v>1</v>
      </c>
      <c r="I436" s="9"/>
      <c r="J436" s="11"/>
      <c r="K436" s="50">
        <v>44977</v>
      </c>
    </row>
    <row r="437" spans="1:11" x14ac:dyDescent="0.25">
      <c r="A437" s="39">
        <f t="shared" ref="A437:A447" si="21">EDATE(A436,1)</f>
        <v>43525</v>
      </c>
      <c r="B437" s="20"/>
      <c r="C437" s="13">
        <v>1.25</v>
      </c>
      <c r="D437" s="38"/>
      <c r="E437" s="9"/>
      <c r="F437" s="20"/>
      <c r="G437" s="41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25">
      <c r="A438" s="39">
        <f t="shared" si="21"/>
        <v>43556</v>
      </c>
      <c r="B438" s="20"/>
      <c r="C438" s="13">
        <v>1.25</v>
      </c>
      <c r="D438" s="38"/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39">
        <f t="shared" si="21"/>
        <v>43586</v>
      </c>
      <c r="B439" s="20" t="s">
        <v>67</v>
      </c>
      <c r="C439" s="13">
        <v>1.25</v>
      </c>
      <c r="D439" s="38"/>
      <c r="E439" s="9"/>
      <c r="F439" s="20"/>
      <c r="G439" s="41">
        <f>IF(ISBLANK(Table1[[#This Row],[EARNED]]),"",Table1[[#This Row],[EARNED]])</f>
        <v>1.25</v>
      </c>
      <c r="H439" s="38">
        <v>2</v>
      </c>
      <c r="I439" s="9"/>
      <c r="J439" s="11"/>
      <c r="K439" s="20" t="s">
        <v>303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41" t="str">
        <f>IF(ISBLANK(Table1[[#This Row],[EARNED]]),"",Table1[[#This Row],[EARNED]])</f>
        <v/>
      </c>
      <c r="H440" s="38"/>
      <c r="I440" s="9"/>
      <c r="J440" s="11"/>
      <c r="K440" s="20" t="s">
        <v>231</v>
      </c>
    </row>
    <row r="441" spans="1:11" x14ac:dyDescent="0.25">
      <c r="A441" s="39">
        <f>EDATE(A439,1)</f>
        <v>43617</v>
      </c>
      <c r="B441" s="20" t="s">
        <v>48</v>
      </c>
      <c r="C441" s="13">
        <v>1.25</v>
      </c>
      <c r="D441" s="38"/>
      <c r="E441" s="9"/>
      <c r="F441" s="20"/>
      <c r="G441" s="41">
        <f>IF(ISBLANK(Table1[[#This Row],[EARNED]]),"",Table1[[#This Row],[EARNED]])</f>
        <v>1.25</v>
      </c>
      <c r="H441" s="38"/>
      <c r="I441" s="9"/>
      <c r="J441" s="11"/>
      <c r="K441" s="20" t="s">
        <v>257</v>
      </c>
    </row>
    <row r="442" spans="1:11" x14ac:dyDescent="0.25">
      <c r="A442" s="39">
        <f t="shared" si="21"/>
        <v>43647</v>
      </c>
      <c r="B442" s="20" t="s">
        <v>58</v>
      </c>
      <c r="C442" s="13">
        <v>1.25</v>
      </c>
      <c r="D442" s="38"/>
      <c r="E442" s="9"/>
      <c r="F442" s="20"/>
      <c r="G442" s="41">
        <f>IF(ISBLANK(Table1[[#This Row],[EARNED]]),"",Table1[[#This Row],[EARNED]])</f>
        <v>1.25</v>
      </c>
      <c r="H442" s="38">
        <v>1</v>
      </c>
      <c r="I442" s="9"/>
      <c r="J442" s="11"/>
      <c r="K442" s="50">
        <v>45267</v>
      </c>
    </row>
    <row r="443" spans="1:11" x14ac:dyDescent="0.25">
      <c r="A443" s="39">
        <f t="shared" si="21"/>
        <v>43678</v>
      </c>
      <c r="B443" s="20"/>
      <c r="C443" s="13">
        <v>1.25</v>
      </c>
      <c r="D443" s="38"/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f t="shared" si="21"/>
        <v>43709</v>
      </c>
      <c r="B444" s="20" t="s">
        <v>58</v>
      </c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>
        <v>1</v>
      </c>
      <c r="I444" s="9"/>
      <c r="J444" s="11"/>
      <c r="K444" s="52">
        <v>41518</v>
      </c>
    </row>
    <row r="445" spans="1:11" x14ac:dyDescent="0.25">
      <c r="A445" s="39">
        <f t="shared" si="21"/>
        <v>43739</v>
      </c>
      <c r="B445" s="20" t="s">
        <v>60</v>
      </c>
      <c r="C445" s="13">
        <v>1.25</v>
      </c>
      <c r="D445" s="38">
        <v>2</v>
      </c>
      <c r="E445" s="9"/>
      <c r="F445" s="20"/>
      <c r="G445" s="41">
        <f>IF(ISBLANK(Table1[[#This Row],[EARNED]]),"",Table1[[#This Row],[EARNED]])</f>
        <v>1.25</v>
      </c>
      <c r="H445" s="38"/>
      <c r="I445" s="9"/>
      <c r="J445" s="11"/>
      <c r="K445" s="20" t="s">
        <v>304</v>
      </c>
    </row>
    <row r="446" spans="1:11" x14ac:dyDescent="0.25">
      <c r="A446" s="39">
        <f t="shared" si="21"/>
        <v>43770</v>
      </c>
      <c r="B446" s="20"/>
      <c r="C446" s="13">
        <v>1.25</v>
      </c>
      <c r="D446" s="38"/>
      <c r="E446" s="9"/>
      <c r="F446" s="20"/>
      <c r="G446" s="41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f t="shared" si="21"/>
        <v>43800</v>
      </c>
      <c r="B447" s="20" t="s">
        <v>48</v>
      </c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52">
        <v>46722</v>
      </c>
    </row>
    <row r="448" spans="1:11" x14ac:dyDescent="0.25">
      <c r="A448" s="39"/>
      <c r="B448" s="20" t="s">
        <v>71</v>
      </c>
      <c r="C448" s="13"/>
      <c r="D448" s="38"/>
      <c r="E448" s="9"/>
      <c r="F448" s="20"/>
      <c r="G448" s="41" t="str">
        <f>IF(ISBLANK(Table1[[#This Row],[EARNED]]),"",Table1[[#This Row],[EARNED]])</f>
        <v/>
      </c>
      <c r="H448" s="38"/>
      <c r="I448" s="9"/>
      <c r="J448" s="11"/>
      <c r="K448" s="20" t="s">
        <v>305</v>
      </c>
    </row>
    <row r="449" spans="1:11" x14ac:dyDescent="0.25">
      <c r="A449" s="51" t="s">
        <v>306</v>
      </c>
      <c r="B449" s="20"/>
      <c r="C449" s="13"/>
      <c r="D449" s="38"/>
      <c r="E449" s="9"/>
      <c r="F449" s="20"/>
      <c r="G449" s="41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43831</v>
      </c>
      <c r="B450" s="20" t="s">
        <v>307</v>
      </c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 t="s">
        <v>308</v>
      </c>
    </row>
    <row r="451" spans="1:11" x14ac:dyDescent="0.25">
      <c r="A451" s="40">
        <f>EDATE(A450,1)</f>
        <v>43862</v>
      </c>
      <c r="B451" s="15"/>
      <c r="C451" s="13">
        <v>1.25</v>
      </c>
      <c r="D451" s="42"/>
      <c r="E451" s="54"/>
      <c r="F451" s="15"/>
      <c r="G451" s="41">
        <f>IF(ISBLANK(Table1[[#This Row],[EARNED]]),"",Table1[[#This Row],[EARNED]])</f>
        <v>1.25</v>
      </c>
      <c r="H451" s="42"/>
      <c r="I451" s="54"/>
      <c r="J451" s="12"/>
      <c r="K451" s="15"/>
    </row>
    <row r="452" spans="1:11" x14ac:dyDescent="0.25">
      <c r="A452" s="40">
        <f t="shared" ref="A452:A461" si="22">EDATE(A451,1)</f>
        <v>43891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40">
        <f t="shared" si="22"/>
        <v>43922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40">
        <f t="shared" si="22"/>
        <v>43952</v>
      </c>
      <c r="B454" s="20" t="s">
        <v>48</v>
      </c>
      <c r="C454" s="13">
        <v>1.25</v>
      </c>
      <c r="D454" s="38"/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 t="s">
        <v>309</v>
      </c>
    </row>
    <row r="455" spans="1:11" x14ac:dyDescent="0.25">
      <c r="A455" s="40">
        <f t="shared" si="22"/>
        <v>43983</v>
      </c>
      <c r="B455" s="20"/>
      <c r="C455" s="13">
        <v>1.25</v>
      </c>
      <c r="D455" s="38"/>
      <c r="E455" s="9"/>
      <c r="F455" s="20"/>
      <c r="G455" s="41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40">
        <f t="shared" si="22"/>
        <v>44013</v>
      </c>
      <c r="B456" s="20" t="s">
        <v>58</v>
      </c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>
        <v>1</v>
      </c>
      <c r="I456" s="9"/>
      <c r="J456" s="11"/>
      <c r="K456" s="50">
        <v>45117</v>
      </c>
    </row>
    <row r="457" spans="1:11" x14ac:dyDescent="0.25">
      <c r="A457" s="40">
        <f t="shared" si="22"/>
        <v>44044</v>
      </c>
      <c r="B457" s="20"/>
      <c r="C457" s="13">
        <v>1.25</v>
      </c>
      <c r="D457" s="38"/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40">
        <f t="shared" si="22"/>
        <v>44075</v>
      </c>
      <c r="B458" s="20"/>
      <c r="C458" s="13">
        <v>1.25</v>
      </c>
      <c r="D458" s="38"/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40">
        <f t="shared" si="22"/>
        <v>44105</v>
      </c>
      <c r="B459" s="20"/>
      <c r="C459" s="13">
        <v>1.25</v>
      </c>
      <c r="D459" s="38"/>
      <c r="E459" s="9"/>
      <c r="F459" s="20"/>
      <c r="G459" s="41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40">
        <f>EDATE(A459,1)</f>
        <v>44136</v>
      </c>
      <c r="B460" s="20"/>
      <c r="C460" s="13">
        <v>1.25</v>
      </c>
      <c r="D460" s="38"/>
      <c r="E460" s="9"/>
      <c r="F460" s="20"/>
      <c r="G460" s="41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40">
        <f t="shared" si="22"/>
        <v>44166</v>
      </c>
      <c r="B461" s="20" t="s">
        <v>60</v>
      </c>
      <c r="C461" s="13">
        <v>1.25</v>
      </c>
      <c r="D461" s="38">
        <v>2</v>
      </c>
      <c r="E461" s="9"/>
      <c r="F461" s="20"/>
      <c r="G461" s="41">
        <f>IF(ISBLANK(Table1[[#This Row],[EARNED]]),"",Table1[[#This Row],[EARNED]])</f>
        <v>1.25</v>
      </c>
      <c r="H461" s="38"/>
      <c r="I461" s="9"/>
      <c r="J461" s="11"/>
      <c r="K461" s="20" t="s">
        <v>310</v>
      </c>
    </row>
    <row r="462" spans="1:11" x14ac:dyDescent="0.25">
      <c r="A462" s="39"/>
      <c r="B462" s="20" t="s">
        <v>296</v>
      </c>
      <c r="C462" s="13"/>
      <c r="D462" s="38">
        <v>5</v>
      </c>
      <c r="E462" s="9"/>
      <c r="F462" s="20"/>
      <c r="G462" s="41" t="str">
        <f>IF(ISBLANK(Table1[[#This Row],[EARNED]]),"",Table1[[#This Row],[EARNED]])</f>
        <v/>
      </c>
      <c r="H462" s="38"/>
      <c r="I462" s="9"/>
      <c r="J462" s="11"/>
      <c r="K462" s="20" t="s">
        <v>311</v>
      </c>
    </row>
    <row r="463" spans="1:11" x14ac:dyDescent="0.25">
      <c r="A463" s="51" t="s">
        <v>312</v>
      </c>
      <c r="B463" s="20"/>
      <c r="C463" s="13"/>
      <c r="D463" s="38"/>
      <c r="E463" s="9"/>
      <c r="F463" s="20"/>
      <c r="G463" s="41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44197</v>
      </c>
      <c r="B464" s="20"/>
      <c r="C464" s="13">
        <v>1.25</v>
      </c>
      <c r="D464" s="38"/>
      <c r="E464" s="9"/>
      <c r="F464" s="20"/>
      <c r="G464" s="41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25">
      <c r="A465" s="39">
        <f>EDATE(A464,1)</f>
        <v>44228</v>
      </c>
      <c r="B465" s="20"/>
      <c r="C465" s="13">
        <v>1.25</v>
      </c>
      <c r="D465" s="38"/>
      <c r="E465" s="9"/>
      <c r="F465" s="20"/>
      <c r="G465" s="41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25">
      <c r="A466" s="39">
        <f t="shared" ref="A466:A474" si="23">EDATE(A465,1)</f>
        <v>44256</v>
      </c>
      <c r="B466" s="20"/>
      <c r="C466" s="13">
        <v>1.25</v>
      </c>
      <c r="D466" s="38"/>
      <c r="E466" s="9"/>
      <c r="F466" s="20"/>
      <c r="G466" s="41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f t="shared" si="23"/>
        <v>44287</v>
      </c>
      <c r="B467" s="20"/>
      <c r="C467" s="13">
        <v>1.25</v>
      </c>
      <c r="D467" s="38"/>
      <c r="E467" s="9"/>
      <c r="F467" s="20"/>
      <c r="G467" s="41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25">
      <c r="A468" s="39">
        <f t="shared" si="23"/>
        <v>44317</v>
      </c>
      <c r="B468" s="20" t="s">
        <v>48</v>
      </c>
      <c r="C468" s="13">
        <v>1.25</v>
      </c>
      <c r="D468" s="38"/>
      <c r="E468" s="9"/>
      <c r="F468" s="20"/>
      <c r="G468" s="41">
        <f>IF(ISBLANK(Table1[[#This Row],[EARNED]]),"",Table1[[#This Row],[EARNED]])</f>
        <v>1.25</v>
      </c>
      <c r="H468" s="38"/>
      <c r="I468" s="9"/>
      <c r="J468" s="11"/>
      <c r="K468" s="20" t="s">
        <v>194</v>
      </c>
    </row>
    <row r="469" spans="1:11" x14ac:dyDescent="0.25">
      <c r="A469" s="39">
        <f>EDATE(A468,1)</f>
        <v>44348</v>
      </c>
      <c r="B469" s="20"/>
      <c r="C469" s="13">
        <v>1.25</v>
      </c>
      <c r="D469" s="38"/>
      <c r="E469" s="9"/>
      <c r="F469" s="20"/>
      <c r="G469" s="41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f t="shared" si="23"/>
        <v>44378</v>
      </c>
      <c r="B470" s="20"/>
      <c r="C470" s="13">
        <v>1.25</v>
      </c>
      <c r="D470" s="38"/>
      <c r="E470" s="9"/>
      <c r="F470" s="20"/>
      <c r="G470" s="41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25">
      <c r="A471" s="39">
        <f t="shared" si="23"/>
        <v>44409</v>
      </c>
      <c r="B471" s="20"/>
      <c r="C471" s="13">
        <v>1.25</v>
      </c>
      <c r="D471" s="38"/>
      <c r="E471" s="9"/>
      <c r="F471" s="20"/>
      <c r="G471" s="41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f t="shared" si="23"/>
        <v>44440</v>
      </c>
      <c r="B472" s="20"/>
      <c r="C472" s="13">
        <v>1.25</v>
      </c>
      <c r="D472" s="38"/>
      <c r="E472" s="9"/>
      <c r="F472" s="20"/>
      <c r="G472" s="41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f t="shared" si="23"/>
        <v>44470</v>
      </c>
      <c r="B473" s="20"/>
      <c r="C473" s="13">
        <v>1.25</v>
      </c>
      <c r="D473" s="38"/>
      <c r="E473" s="9"/>
      <c r="F473" s="20"/>
      <c r="G473" s="41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f t="shared" si="23"/>
        <v>44501</v>
      </c>
      <c r="B474" s="20" t="s">
        <v>58</v>
      </c>
      <c r="C474" s="13">
        <v>1.25</v>
      </c>
      <c r="D474" s="38"/>
      <c r="E474" s="9"/>
      <c r="F474" s="20"/>
      <c r="G474" s="41">
        <f>IF(ISBLANK(Table1[[#This Row],[EARNED]]),"",Table1[[#This Row],[EARNED]])</f>
        <v>1.25</v>
      </c>
      <c r="H474" s="38">
        <v>1</v>
      </c>
      <c r="I474" s="9"/>
      <c r="J474" s="11"/>
      <c r="K474" s="50">
        <v>45234</v>
      </c>
    </row>
    <row r="475" spans="1:11" x14ac:dyDescent="0.25">
      <c r="A475" s="39"/>
      <c r="B475" s="20" t="s">
        <v>58</v>
      </c>
      <c r="C475" s="13"/>
      <c r="D475" s="38"/>
      <c r="E475" s="9"/>
      <c r="F475" s="20"/>
      <c r="G475" s="41"/>
      <c r="H475" s="38">
        <v>1</v>
      </c>
      <c r="I475" s="9"/>
      <c r="J475" s="11"/>
      <c r="K475" s="52">
        <v>47423</v>
      </c>
    </row>
    <row r="476" spans="1:11" x14ac:dyDescent="0.25">
      <c r="A476" s="39"/>
      <c r="B476" s="20" t="s">
        <v>60</v>
      </c>
      <c r="C476" s="13"/>
      <c r="D476" s="38">
        <v>2</v>
      </c>
      <c r="E476" s="9"/>
      <c r="F476" s="20"/>
      <c r="G476" s="41"/>
      <c r="H476" s="38"/>
      <c r="I476" s="9"/>
      <c r="J476" s="11"/>
      <c r="K476" s="20" t="s">
        <v>103</v>
      </c>
    </row>
    <row r="477" spans="1:11" x14ac:dyDescent="0.25">
      <c r="A477" s="39"/>
      <c r="B477" s="20" t="s">
        <v>296</v>
      </c>
      <c r="C477" s="13"/>
      <c r="D477" s="38">
        <v>5</v>
      </c>
      <c r="E477" s="9"/>
      <c r="F477" s="20"/>
      <c r="G477" s="41"/>
      <c r="H477" s="38"/>
      <c r="I477" s="9"/>
      <c r="J477" s="11"/>
      <c r="K477" s="20"/>
    </row>
    <row r="478" spans="1:11" x14ac:dyDescent="0.25">
      <c r="A478" s="39"/>
      <c r="B478" s="20" t="s">
        <v>58</v>
      </c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>
        <v>1</v>
      </c>
      <c r="I478" s="9"/>
      <c r="J478" s="11"/>
      <c r="K478" s="52">
        <v>41974</v>
      </c>
    </row>
    <row r="479" spans="1:11" x14ac:dyDescent="0.25">
      <c r="A479" s="39">
        <f>EDATE(A474,1)</f>
        <v>44531</v>
      </c>
      <c r="B479" s="20"/>
      <c r="C479" s="13">
        <v>1.25</v>
      </c>
      <c r="D479" s="38"/>
      <c r="E479" s="9"/>
      <c r="F479" s="20"/>
      <c r="G479" s="41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51" t="s">
        <v>313</v>
      </c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44562</v>
      </c>
      <c r="B481" s="20"/>
      <c r="C481" s="13">
        <v>1.25</v>
      </c>
      <c r="D481" s="38"/>
      <c r="E481" s="9"/>
      <c r="F481" s="20"/>
      <c r="G481" s="41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f>EDATE(A481,1)</f>
        <v>44593</v>
      </c>
      <c r="B482" s="20"/>
      <c r="C482" s="13">
        <v>1.25</v>
      </c>
      <c r="D482" s="38"/>
      <c r="E482" s="9"/>
      <c r="F482" s="20"/>
      <c r="G482" s="41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f t="shared" ref="A483:A485" si="24">EDATE(A482,1)</f>
        <v>44621</v>
      </c>
      <c r="B483" s="20"/>
      <c r="C483" s="13">
        <v>1.25</v>
      </c>
      <c r="D483" s="38"/>
      <c r="E483" s="9"/>
      <c r="F483" s="20"/>
      <c r="G483" s="41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f t="shared" si="24"/>
        <v>44652</v>
      </c>
      <c r="B484" s="20"/>
      <c r="C484" s="13">
        <v>1.25</v>
      </c>
      <c r="D484" s="38"/>
      <c r="E484" s="9"/>
      <c r="F484" s="20"/>
      <c r="G484" s="41">
        <f>IF(ISBLANK(Table1[[#This Row],[EARNED]]),"",Table1[[#This Row],[EARNED]])</f>
        <v>1.25</v>
      </c>
      <c r="H484" s="38"/>
      <c r="I484" s="9"/>
      <c r="J484" s="11"/>
      <c r="K484" s="20"/>
    </row>
    <row r="485" spans="1:11" x14ac:dyDescent="0.25">
      <c r="A485" s="39">
        <f t="shared" si="24"/>
        <v>44682</v>
      </c>
      <c r="B485" s="20" t="s">
        <v>51</v>
      </c>
      <c r="C485" s="13">
        <v>1.25</v>
      </c>
      <c r="D485" s="38">
        <v>1</v>
      </c>
      <c r="E485" s="9"/>
      <c r="F485" s="20"/>
      <c r="G485" s="41">
        <f>IF(ISBLANK(Table1[[#This Row],[EARNED]]),"",Table1[[#This Row],[EARNED]])</f>
        <v>1.25</v>
      </c>
      <c r="H485" s="38"/>
      <c r="I485" s="9"/>
      <c r="J485" s="11"/>
      <c r="K485" s="52">
        <v>45047</v>
      </c>
    </row>
    <row r="486" spans="1:11" x14ac:dyDescent="0.25">
      <c r="A486" s="39"/>
      <c r="B486" s="20" t="s">
        <v>51</v>
      </c>
      <c r="C486" s="13"/>
      <c r="D486" s="38">
        <v>1</v>
      </c>
      <c r="E486" s="9"/>
      <c r="F486" s="20"/>
      <c r="G486" s="41"/>
      <c r="H486" s="38"/>
      <c r="I486" s="9"/>
      <c r="J486" s="11"/>
      <c r="K486" s="52">
        <v>47239</v>
      </c>
    </row>
    <row r="487" spans="1:11" x14ac:dyDescent="0.25">
      <c r="A487" s="39"/>
      <c r="B487" s="20" t="s">
        <v>51</v>
      </c>
      <c r="C487" s="13"/>
      <c r="D487" s="38">
        <v>1</v>
      </c>
      <c r="E487" s="9"/>
      <c r="F487" s="20"/>
      <c r="G487" s="41"/>
      <c r="H487" s="38"/>
      <c r="I487" s="9"/>
      <c r="J487" s="11"/>
      <c r="K487" s="52">
        <v>47270</v>
      </c>
    </row>
    <row r="488" spans="1:11" x14ac:dyDescent="0.25">
      <c r="A488" s="39">
        <v>44713</v>
      </c>
      <c r="B488" s="20" t="s">
        <v>51</v>
      </c>
      <c r="C488" s="13">
        <v>1.25</v>
      </c>
      <c r="D488" s="38">
        <v>1</v>
      </c>
      <c r="E488" s="9"/>
      <c r="F488" s="20"/>
      <c r="G488" s="41">
        <f>IF(ISBLANK(Table1[[#This Row],[EARNED]]),"",Table1[[#This Row],[EARNED]])</f>
        <v>1.25</v>
      </c>
      <c r="H488" s="38"/>
      <c r="I488" s="9"/>
      <c r="J488" s="11"/>
      <c r="K488" s="50">
        <v>45267</v>
      </c>
    </row>
    <row r="489" spans="1:11" x14ac:dyDescent="0.25">
      <c r="A489" s="40">
        <v>44743</v>
      </c>
      <c r="B489" s="15"/>
      <c r="C489" s="13">
        <v>1.25</v>
      </c>
      <c r="D489" s="42"/>
      <c r="E489" s="54"/>
      <c r="F489" s="15"/>
      <c r="G489" s="41">
        <f>IF(ISBLANK(Table1[[#This Row],[EARNED]]),"",Table1[[#This Row],[EARNED]])</f>
        <v>1.25</v>
      </c>
      <c r="H489" s="42"/>
      <c r="I489" s="54"/>
      <c r="J489" s="12"/>
      <c r="K489" s="15"/>
    </row>
    <row r="490" spans="1:11" x14ac:dyDescent="0.25">
      <c r="A490" s="40">
        <v>44774</v>
      </c>
      <c r="B490" s="20"/>
      <c r="C490" s="13">
        <v>1.25</v>
      </c>
      <c r="D490" s="38"/>
      <c r="E490" s="9"/>
      <c r="F490" s="20"/>
      <c r="G490" s="41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25">
      <c r="A491" s="40">
        <v>44805</v>
      </c>
      <c r="B491" s="20" t="s">
        <v>315</v>
      </c>
      <c r="C491" s="13">
        <v>1.25</v>
      </c>
      <c r="D491" s="38"/>
      <c r="E491" s="9"/>
      <c r="F491" s="20"/>
      <c r="G491" s="41">
        <f>IF(ISBLANK(Table1[[#This Row],[EARNED]]),"",Table1[[#This Row],[EARNED]])</f>
        <v>1.25</v>
      </c>
      <c r="H491" s="38"/>
      <c r="I491" s="9"/>
      <c r="J491" s="11"/>
      <c r="K491" s="57">
        <v>44810</v>
      </c>
    </row>
    <row r="492" spans="1:11" x14ac:dyDescent="0.25">
      <c r="A492" s="40"/>
      <c r="B492" s="15" t="s">
        <v>316</v>
      </c>
      <c r="C492" s="13"/>
      <c r="D492" s="42"/>
      <c r="E492" s="54"/>
      <c r="F492" s="15"/>
      <c r="G492" s="41" t="str">
        <f>IF(ISBLANK(Table1[[#This Row],[EARNED]]),"",Table1[[#This Row],[EARNED]])</f>
        <v/>
      </c>
      <c r="H492" s="42">
        <v>1</v>
      </c>
      <c r="I492" s="54"/>
      <c r="J492" s="12"/>
      <c r="K492" s="58">
        <v>44806</v>
      </c>
    </row>
    <row r="493" spans="1:11" x14ac:dyDescent="0.25">
      <c r="A493" s="40">
        <v>44835</v>
      </c>
      <c r="B493" s="15" t="s">
        <v>316</v>
      </c>
      <c r="C493" s="13">
        <v>1.25</v>
      </c>
      <c r="D493" s="42"/>
      <c r="E493" s="54"/>
      <c r="F493" s="15"/>
      <c r="G493" s="41">
        <f>IF(ISBLANK(Table1[[#This Row],[EARNED]]),"",Table1[[#This Row],[EARNED]])</f>
        <v>1.25</v>
      </c>
      <c r="H493" s="42">
        <v>1</v>
      </c>
      <c r="I493" s="54"/>
      <c r="J493" s="12"/>
      <c r="K493" s="58">
        <v>44859</v>
      </c>
    </row>
    <row r="494" spans="1:11" x14ac:dyDescent="0.25">
      <c r="A494" s="40">
        <v>44866</v>
      </c>
      <c r="B494" s="20" t="s">
        <v>316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>
        <v>1</v>
      </c>
      <c r="I494" s="9"/>
      <c r="J494" s="11"/>
      <c r="K494" s="57">
        <v>44887</v>
      </c>
    </row>
    <row r="495" spans="1:11" x14ac:dyDescent="0.25">
      <c r="A495" s="40">
        <v>44896</v>
      </c>
      <c r="B495" s="20" t="s">
        <v>317</v>
      </c>
      <c r="C495" s="13">
        <v>1.25</v>
      </c>
      <c r="D495" s="38">
        <v>1</v>
      </c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57">
        <v>44918</v>
      </c>
    </row>
    <row r="496" spans="1:11" x14ac:dyDescent="0.25">
      <c r="A496" s="40"/>
      <c r="B496" s="20" t="s">
        <v>318</v>
      </c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57" t="s">
        <v>319</v>
      </c>
    </row>
    <row r="497" spans="1:11" x14ac:dyDescent="0.25">
      <c r="A497" s="56" t="s">
        <v>314</v>
      </c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25">
      <c r="A498" s="40">
        <v>44927</v>
      </c>
      <c r="B498" s="20"/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/>
    </row>
    <row r="499" spans="1:11" x14ac:dyDescent="0.25">
      <c r="A499" s="40">
        <v>44958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25">
      <c r="A500" s="40">
        <v>44986</v>
      </c>
      <c r="B500" s="20" t="s">
        <v>316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>
        <v>1</v>
      </c>
      <c r="I500" s="9"/>
      <c r="J500" s="11"/>
      <c r="K500" s="57">
        <v>45000</v>
      </c>
    </row>
    <row r="501" spans="1:11" x14ac:dyDescent="0.25">
      <c r="A501" s="40"/>
      <c r="B501" s="20" t="s">
        <v>316</v>
      </c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>
        <v>1</v>
      </c>
      <c r="I501" s="9"/>
      <c r="J501" s="11"/>
      <c r="K501" s="57">
        <v>44998</v>
      </c>
    </row>
    <row r="502" spans="1:11" x14ac:dyDescent="0.25">
      <c r="A502" s="40">
        <v>45017</v>
      </c>
      <c r="B502" s="20" t="s">
        <v>320</v>
      </c>
      <c r="C502" s="13">
        <v>1.25</v>
      </c>
      <c r="D502" s="38">
        <v>1</v>
      </c>
      <c r="E502" s="9"/>
      <c r="F502" s="20"/>
      <c r="G502" s="13">
        <f>IF(ISBLANK(Table1[[#This Row],[EARNED]]),"",Table1[[#This Row],[EARNED]])</f>
        <v>1.25</v>
      </c>
      <c r="H502" s="38"/>
      <c r="I502" s="9"/>
      <c r="J502" s="11"/>
      <c r="K502" s="57">
        <v>45036</v>
      </c>
    </row>
    <row r="503" spans="1:11" x14ac:dyDescent="0.25">
      <c r="A503" s="40"/>
      <c r="B503" s="20" t="s">
        <v>324</v>
      </c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 t="s">
        <v>325</v>
      </c>
    </row>
    <row r="504" spans="1:11" x14ac:dyDescent="0.25">
      <c r="A504" s="40">
        <v>45047</v>
      </c>
      <c r="B504" s="20" t="s">
        <v>316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1</v>
      </c>
      <c r="I504" s="9"/>
      <c r="J504" s="11"/>
      <c r="K504" s="57">
        <v>45063</v>
      </c>
    </row>
    <row r="505" spans="1:11" x14ac:dyDescent="0.25">
      <c r="A505" s="40">
        <v>45078</v>
      </c>
      <c r="B505" s="20"/>
      <c r="C505" s="13">
        <v>1.25</v>
      </c>
      <c r="D505" s="38"/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25">
      <c r="A506" s="40">
        <v>45108</v>
      </c>
      <c r="B506" s="15" t="s">
        <v>320</v>
      </c>
      <c r="C506" s="41"/>
      <c r="D506" s="42">
        <v>2</v>
      </c>
      <c r="E506" s="54"/>
      <c r="F506" s="15"/>
      <c r="G506" s="41" t="str">
        <f>IF(ISBLANK(Table1[[#This Row],[EARNED]]),"",Table1[[#This Row],[EARNED]])</f>
        <v/>
      </c>
      <c r="H506" s="42"/>
      <c r="I506" s="54"/>
      <c r="J506" s="12"/>
      <c r="K506" s="15" t="s">
        <v>326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11.714</v>
      </c>
      <c r="B3" s="11">
        <v>76.790000000000006</v>
      </c>
      <c r="D3">
        <v>2</v>
      </c>
      <c r="E3">
        <v>0</v>
      </c>
      <c r="F3">
        <v>32</v>
      </c>
      <c r="G3" s="46">
        <f>SUMIFS(F7:F14,E7:E14,E3)+SUMIFS(D7:D66,C7:C66,F3)+D3</f>
        <v>2.0670000000000002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2023-07-11T04:35:44Z</dcterms:modified>
</cp:coreProperties>
</file>