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1187E9D4-9A7B-4950-A1DF-586433C36AB1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E16" i="1"/>
  <c r="G16" i="1"/>
  <c r="G11" i="1"/>
  <c r="G12" i="1"/>
  <c r="G13" i="1"/>
  <c r="G3" i="3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4" i="1"/>
  <c r="G15" i="1"/>
  <c r="G17" i="1"/>
  <c r="G18" i="1"/>
  <c r="G19" i="1"/>
  <c r="G20" i="1"/>
  <c r="J4" i="3"/>
  <c r="E9" i="1"/>
  <c r="G9" i="1"/>
  <c r="I16" i="1" l="1"/>
  <c r="K3" i="3"/>
  <c r="L3" i="3" s="1"/>
  <c r="I9" i="1"/>
</calcChain>
</file>

<file path=xl/sharedStrings.xml><?xml version="1.0" encoding="utf-8"?>
<sst xmlns="http://schemas.openxmlformats.org/spreadsheetml/2006/main" count="148" uniqueCount="69">
  <si>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</si>
  <si>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</si>
  <si>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</si>
  <si>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</si>
  <si>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</si>
  <si>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</si>
  <si>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</si>
  <si>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</si>
  <si>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</si>
  <si>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</si>
  <si>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</si>
  <si>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</si>
  <si>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</si>
  <si>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</si>
  <si>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</si>
  <si>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</si>
  <si>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</si>
  <si>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</si>
  <si>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</si>
  <si>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</si>
  <si>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</si>
  <si>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</si>
  <si>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</si>
  <si>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</si>
  <si>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</si>
  <si>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</si>
  <si>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</si>
  <si>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</si>
  <si>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</si>
  <si>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</si>
  <si>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</si>
  <si>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</si>
  <si>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</si>
  <si>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</si>
  <si>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</si>
  <si>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</si>
  <si>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</si>
  <si>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</si>
  <si>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</si>
  <si>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</si>
  <si>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</si>
  <si>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</si>
  <si>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ABRAHAM N</t>
  </si>
  <si>
    <t>CO-TERMINUS</t>
  </si>
  <si>
    <t>CITY MAYOR</t>
  </si>
  <si>
    <t>VL(2-0-0)</t>
  </si>
  <si>
    <t>7/28,31/2022 SINGAPORE</t>
  </si>
  <si>
    <t>VL(3-0-0)</t>
  </si>
  <si>
    <t>8/13-17/2022 THAILAND</t>
  </si>
  <si>
    <t>10/1-5/2022 CAMBODIA</t>
  </si>
  <si>
    <t>OFFICIAL 10/21-11/1 PARIS</t>
  </si>
  <si>
    <t>VL(4-0-0)</t>
  </si>
  <si>
    <t>10/1-5/22 CAMBODIA</t>
  </si>
  <si>
    <t>10/17-20 KOREA</t>
  </si>
  <si>
    <t>VL(9-0-0)</t>
  </si>
  <si>
    <t>VL(6-0-0)</t>
  </si>
  <si>
    <t>12/11-19 QATAR</t>
  </si>
  <si>
    <t>VL(5-0-0)</t>
  </si>
  <si>
    <t>9/19-25 NETHERLANDS</t>
  </si>
  <si>
    <t>VL(7-0-0)</t>
  </si>
  <si>
    <t>10/21 - 11/2 CANADA &amp; FRANCE</t>
  </si>
  <si>
    <t>OFFICIAL</t>
  </si>
  <si>
    <t>12/26 - 1/1/2023</t>
  </si>
  <si>
    <t>MAYOR'S OFFICE</t>
  </si>
  <si>
    <t>1 - Married (and not separated)</t>
  </si>
  <si>
    <t>2023</t>
  </si>
  <si>
    <t>1/24 -2/3 FRANCE</t>
  </si>
  <si>
    <t>OFFICIAL 2/18 -24 ISRAEL</t>
  </si>
  <si>
    <t>OFFICIAL BALI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</si>
</sst>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5"/>
  <sheetViews>
    <sheetView tabSelected="1" zoomScaleNormal="100" workbookViewId="0">
      <pane ySplit="3576" topLeftCell="A10" activePane="bottomLeft"/>
      <selection activeCell="F2" sqref="F2:G2"/>
      <selection pane="bottomLeft" activeCell="K24" sqref="K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64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>
        <v>44743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63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7.5</v>
      </c>
      <c r="J9" s="11"/>
      <c r="K9" s="20"/>
    </row>
    <row r="10" spans="1:11" x14ac:dyDescent="0.3">
      <c r="A10" s="40">
        <v>44743</v>
      </c>
      <c r="B10" s="20" t="s">
        <v>45</v>
      </c>
      <c r="C10" s="13">
        <v>1.25</v>
      </c>
      <c r="D10" s="39">
        <v>2</v>
      </c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 t="s">
        <v>46</v>
      </c>
    </row>
    <row r="11" spans="1:11" x14ac:dyDescent="0.3">
      <c r="A11" s="40"/>
      <c r="B11" s="20" t="s">
        <v>47</v>
      </c>
      <c r="C11" s="13"/>
      <c r="D11" s="39" t="s">
        <v>61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50</v>
      </c>
    </row>
    <row r="12" spans="1:11" x14ac:dyDescent="0.3">
      <c r="A12" s="40"/>
      <c r="B12" s="20" t="s">
        <v>47</v>
      </c>
      <c r="C12" s="13"/>
      <c r="D12" s="39" t="s">
        <v>61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 t="s">
        <v>52</v>
      </c>
    </row>
    <row r="13" spans="1:11" x14ac:dyDescent="0.3">
      <c r="A13" s="40"/>
      <c r="B13" s="20" t="s">
        <v>54</v>
      </c>
      <c r="C13" s="13"/>
      <c r="D13" s="39" t="s">
        <v>61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 t="s">
        <v>53</v>
      </c>
    </row>
    <row r="14" spans="1:11" x14ac:dyDescent="0.3">
      <c r="A14" s="40">
        <v>44774</v>
      </c>
      <c r="B14" s="20" t="s">
        <v>47</v>
      </c>
      <c r="C14" s="13">
        <v>1.25</v>
      </c>
      <c r="D14" s="39" t="s">
        <v>61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3">
      <c r="A15" s="40">
        <v>44805</v>
      </c>
      <c r="B15" s="20" t="s">
        <v>57</v>
      </c>
      <c r="C15" s="13">
        <v>1.25</v>
      </c>
      <c r="D15" s="39" t="s">
        <v>61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58</v>
      </c>
    </row>
    <row r="16" spans="1:11" x14ac:dyDescent="0.3">
      <c r="A16" s="40"/>
      <c r="B16" s="20" t="s">
        <v>59</v>
      </c>
      <c r="C16" s="13"/>
      <c r="D16" s="39">
        <v>3</v>
      </c>
      <c r="E16" s="9">
        <f>SUM(Table1[EARNED])-SUM(Table1[Absence Undertime W/ Pay])+CONVERTION!$A$3</f>
        <v>0.5</v>
      </c>
      <c r="F16" s="20">
        <v>4</v>
      </c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7.5</v>
      </c>
      <c r="J16" s="11"/>
      <c r="K16" s="48" t="s">
        <v>60</v>
      </c>
    </row>
    <row r="17" spans="1:11" x14ac:dyDescent="0.3">
      <c r="A17" s="40">
        <v>44835</v>
      </c>
      <c r="B17" s="20" t="s">
        <v>47</v>
      </c>
      <c r="C17" s="13">
        <v>1.25</v>
      </c>
      <c r="D17" s="39" t="s">
        <v>61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49</v>
      </c>
    </row>
    <row r="18" spans="1:11" x14ac:dyDescent="0.3">
      <c r="A18" s="40">
        <v>44866</v>
      </c>
      <c r="B18" s="20" t="s">
        <v>55</v>
      </c>
      <c r="C18" s="13"/>
      <c r="D18" s="39"/>
      <c r="E18" s="9"/>
      <c r="F18" s="20">
        <v>6</v>
      </c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3">
      <c r="A19" s="40"/>
      <c r="B19" s="20" t="s">
        <v>51</v>
      </c>
      <c r="C19" s="13"/>
      <c r="D19" s="39"/>
      <c r="E19" s="9"/>
      <c r="F19" s="20">
        <v>4</v>
      </c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x14ac:dyDescent="0.3">
      <c r="A20" s="40">
        <v>44896</v>
      </c>
      <c r="B20" s="15"/>
      <c r="C20" s="42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3">
      <c r="A21" s="49" t="s">
        <v>65</v>
      </c>
      <c r="B21" s="15"/>
      <c r="C21" s="42"/>
      <c r="D21" s="43"/>
      <c r="E21" s="9"/>
      <c r="F21" s="15"/>
      <c r="G21" s="42" t="str">
        <f>IF(ISBLANK(Table1[[#This Row],[EARNED]]),"",Table1[[#This Row],[EARNED]])</f>
        <v/>
      </c>
      <c r="H21" s="43"/>
      <c r="I21" s="9"/>
      <c r="J21" s="12"/>
      <c r="K21" s="15"/>
    </row>
    <row r="22" spans="1:11" x14ac:dyDescent="0.3">
      <c r="A22" s="40">
        <v>44927</v>
      </c>
      <c r="B22" s="20" t="s">
        <v>54</v>
      </c>
      <c r="C22" s="13">
        <v>1.25</v>
      </c>
      <c r="D22" s="39">
        <v>2</v>
      </c>
      <c r="E22" s="9"/>
      <c r="F22" s="20">
        <v>7</v>
      </c>
      <c r="G22" s="13">
        <f>IF(ISBLANK(Table1[[#This Row],[EARNED]]),"",Table1[[#This Row],[EARNED]])</f>
        <v>1.25</v>
      </c>
      <c r="H22" s="39"/>
      <c r="I22" s="9"/>
      <c r="J22" s="11"/>
      <c r="K22" s="20" t="s">
        <v>66</v>
      </c>
    </row>
    <row r="23" spans="1:11" x14ac:dyDescent="0.3">
      <c r="A23" s="40"/>
      <c r="B23" s="20" t="s">
        <v>57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3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68</v>
      </c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D3" sqref="D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2023-02-08T01:06:30Z</dcterms:modified>
</cp:coreProperties>
</file>