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E23DEE6-A792-47AD-BB07-D32ED1234F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36" i="1"/>
  <c r="G437" i="1"/>
  <c r="G438" i="1"/>
  <c r="G434" i="1"/>
  <c r="G435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24" i="1"/>
  <c r="G423" i="1"/>
  <c r="G390" i="1"/>
  <c r="G385" i="1"/>
  <c r="G362" i="1"/>
  <c r="G361" i="1"/>
  <c r="G349" i="1"/>
  <c r="G320" i="1"/>
  <c r="G315" i="1"/>
  <c r="G316" i="1"/>
  <c r="G292" i="1"/>
  <c r="G281" i="1"/>
  <c r="G280" i="1"/>
  <c r="G275" i="1"/>
  <c r="G276" i="1"/>
  <c r="G272" i="1"/>
  <c r="G419" i="1" l="1"/>
  <c r="G406" i="1"/>
  <c r="G393" i="1"/>
  <c r="G378" i="1"/>
  <c r="G365" i="1"/>
  <c r="G350" i="1" l="1"/>
  <c r="G336" i="1"/>
  <c r="G323" i="1"/>
  <c r="G307" i="1"/>
  <c r="G294" i="1"/>
  <c r="G278" i="1"/>
  <c r="G262" i="1"/>
  <c r="G251" i="1"/>
  <c r="G250" i="1"/>
  <c r="G247" i="1"/>
  <c r="G237" i="1"/>
  <c r="G236" i="1"/>
  <c r="G235" i="1"/>
  <c r="G233" i="1"/>
  <c r="G228" i="1"/>
  <c r="G226" i="1"/>
  <c r="G221" i="1"/>
  <c r="G222" i="1"/>
  <c r="G219" i="1"/>
  <c r="G217" i="1"/>
  <c r="G216" i="1"/>
  <c r="G213" i="1"/>
  <c r="G212" i="1"/>
  <c r="G238" i="1"/>
  <c r="G239" i="1"/>
  <c r="G240" i="1"/>
  <c r="G241" i="1"/>
  <c r="G242" i="1"/>
  <c r="G243" i="1"/>
  <c r="G244" i="1"/>
  <c r="G245" i="1"/>
  <c r="G246" i="1"/>
  <c r="G248" i="1"/>
  <c r="G249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3" i="1"/>
  <c r="G274" i="1"/>
  <c r="G277" i="1"/>
  <c r="G279" i="1"/>
  <c r="G282" i="1"/>
  <c r="G283" i="1"/>
  <c r="G284" i="1"/>
  <c r="G285" i="1"/>
  <c r="G286" i="1"/>
  <c r="G287" i="1"/>
  <c r="G288" i="1"/>
  <c r="G289" i="1"/>
  <c r="G290" i="1"/>
  <c r="G291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7" i="1"/>
  <c r="G318" i="1"/>
  <c r="G319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1" i="1"/>
  <c r="G352" i="1"/>
  <c r="G353" i="1"/>
  <c r="G354" i="1"/>
  <c r="G355" i="1"/>
  <c r="G356" i="1"/>
  <c r="G357" i="1"/>
  <c r="G358" i="1"/>
  <c r="G359" i="1"/>
  <c r="G360" i="1"/>
  <c r="G363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4" i="1"/>
  <c r="G386" i="1"/>
  <c r="G387" i="1"/>
  <c r="G388" i="1"/>
  <c r="G389" i="1"/>
  <c r="G391" i="1"/>
  <c r="G392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5" i="1"/>
  <c r="G426" i="1"/>
  <c r="G427" i="1"/>
  <c r="G428" i="1"/>
  <c r="G429" i="1"/>
  <c r="G430" i="1"/>
  <c r="G431" i="1"/>
  <c r="G432" i="1"/>
  <c r="G433" i="1"/>
  <c r="G206" i="1"/>
  <c r="G204" i="1"/>
  <c r="G200" i="1"/>
  <c r="G189" i="1"/>
  <c r="G175" i="1"/>
  <c r="G159" i="1"/>
  <c r="G151" i="1"/>
  <c r="G150" i="1"/>
  <c r="G149" i="1"/>
  <c r="G144" i="1"/>
  <c r="G143" i="1"/>
  <c r="G140" i="1"/>
  <c r="G133" i="1"/>
  <c r="G132" i="1"/>
  <c r="G130" i="1"/>
  <c r="G127" i="1"/>
  <c r="G119" i="1"/>
  <c r="G109" i="1"/>
  <c r="G104" i="1"/>
  <c r="G112" i="1"/>
  <c r="G107" i="1"/>
  <c r="G105" i="1"/>
  <c r="G102" i="1"/>
  <c r="G234" i="1"/>
  <c r="G208" i="1"/>
  <c r="G230" i="1"/>
  <c r="G197" i="1"/>
  <c r="G198" i="1"/>
  <c r="G199" i="1"/>
  <c r="G201" i="1"/>
  <c r="G202" i="1"/>
  <c r="G203" i="1"/>
  <c r="G205" i="1"/>
  <c r="G207" i="1"/>
  <c r="G209" i="1"/>
  <c r="G210" i="1"/>
  <c r="G211" i="1"/>
  <c r="G214" i="1"/>
  <c r="G215" i="1"/>
  <c r="G218" i="1"/>
  <c r="G220" i="1"/>
  <c r="G223" i="1"/>
  <c r="G224" i="1"/>
  <c r="G225" i="1"/>
  <c r="G227" i="1"/>
  <c r="G229" i="1"/>
  <c r="G231" i="1"/>
  <c r="G232" i="1"/>
  <c r="G192" i="1"/>
  <c r="G178" i="1"/>
  <c r="G164" i="1"/>
  <c r="G147" i="1"/>
  <c r="G163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3" i="1"/>
  <c r="G194" i="1"/>
  <c r="G195" i="1"/>
  <c r="G196" i="1"/>
  <c r="G128" i="1"/>
  <c r="G113" i="1"/>
  <c r="G89" i="1"/>
  <c r="G86" i="1"/>
  <c r="G8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5" i="1" s="1"/>
  <c r="A57" i="1" s="1"/>
  <c r="A58" i="1" s="1"/>
  <c r="A62" i="1" s="1"/>
  <c r="A64" i="1" s="1"/>
  <c r="A65" i="1" s="1"/>
  <c r="A67" i="1" s="1"/>
  <c r="A68" i="1" s="1"/>
  <c r="A70" i="1" s="1"/>
  <c r="A71" i="1" s="1"/>
  <c r="A73" i="1" s="1"/>
  <c r="A74" i="1" s="1"/>
  <c r="A78" i="1" s="1"/>
  <c r="A79" i="1" s="1"/>
  <c r="A80" i="1" s="1"/>
  <c r="A81" i="1" s="1"/>
  <c r="A82" i="1" s="1"/>
  <c r="A84" i="1" s="1"/>
  <c r="A85" i="1" s="1"/>
  <c r="A87" i="1" s="1"/>
  <c r="A90" i="1" s="1"/>
  <c r="A91" i="1" s="1"/>
  <c r="G3" i="3"/>
  <c r="G78" i="1"/>
  <c r="G79" i="1"/>
  <c r="G80" i="1"/>
  <c r="G81" i="1"/>
  <c r="G82" i="1"/>
  <c r="G84" i="1"/>
  <c r="G85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6" i="1"/>
  <c r="G108" i="1"/>
  <c r="G110" i="1"/>
  <c r="G111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9" i="1"/>
  <c r="G131" i="1"/>
  <c r="G134" i="1"/>
  <c r="G135" i="1"/>
  <c r="G136" i="1"/>
  <c r="G137" i="1"/>
  <c r="G138" i="1"/>
  <c r="G139" i="1"/>
  <c r="G141" i="1"/>
  <c r="G142" i="1"/>
  <c r="G145" i="1"/>
  <c r="G146" i="1"/>
  <c r="G148" i="1"/>
  <c r="G152" i="1"/>
  <c r="G153" i="1"/>
  <c r="G154" i="1"/>
  <c r="G155" i="1"/>
  <c r="G156" i="1"/>
  <c r="G157" i="1"/>
  <c r="G158" i="1"/>
  <c r="G160" i="1"/>
  <c r="G161" i="1"/>
  <c r="G162" i="1"/>
  <c r="G10" i="1"/>
  <c r="G12" i="1"/>
  <c r="G13" i="1"/>
  <c r="J4" i="3"/>
  <c r="E9" i="1"/>
  <c r="G9" i="1"/>
  <c r="A92" i="1" l="1"/>
  <c r="A93" i="1" s="1"/>
  <c r="A95" i="1" s="1"/>
  <c r="A96" i="1" s="1"/>
  <c r="A97" i="1" s="1"/>
  <c r="A98" i="1" s="1"/>
  <c r="A99" i="1" s="1"/>
  <c r="A100" i="1" s="1"/>
  <c r="A101" i="1" s="1"/>
  <c r="A103" i="1" s="1"/>
  <c r="A106" i="1" s="1"/>
  <c r="A108" i="1" s="1"/>
  <c r="A110" i="1" s="1"/>
  <c r="A111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9" i="1" s="1"/>
  <c r="A131" i="1" s="1"/>
  <c r="A134" i="1" s="1"/>
  <c r="A135" i="1" s="1"/>
  <c r="A136" i="1" s="1"/>
  <c r="A137" i="1" s="1"/>
  <c r="A138" i="1" s="1"/>
  <c r="A139" i="1" s="1"/>
  <c r="A141" i="1" s="1"/>
  <c r="A142" i="1" s="1"/>
  <c r="A145" i="1" s="1"/>
  <c r="A146" i="1" s="1"/>
  <c r="A148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0" i="1" s="1"/>
  <c r="A191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7" i="1" s="1"/>
  <c r="A209" i="1" s="1"/>
  <c r="A210" i="1" s="1"/>
  <c r="A211" i="1" s="1"/>
  <c r="A214" i="1" s="1"/>
  <c r="A215" i="1" s="1"/>
  <c r="A218" i="1" s="1"/>
  <c r="A220" i="1" s="1"/>
  <c r="A223" i="1" s="1"/>
  <c r="A224" i="1" s="1"/>
  <c r="A225" i="1" s="1"/>
  <c r="A227" i="1" s="1"/>
  <c r="A229" i="1" s="1"/>
  <c r="A231" i="1" s="1"/>
  <c r="A232" i="1" s="1"/>
  <c r="A234" i="1" s="1"/>
  <c r="A238" i="1" s="1"/>
  <c r="A239" i="1" s="1"/>
  <c r="A240" i="1" s="1"/>
  <c r="A241" i="1" s="1"/>
  <c r="A242" i="1" s="1"/>
  <c r="A243" i="1" s="1"/>
  <c r="A244" i="1" s="1"/>
  <c r="A245" i="1" s="1"/>
  <c r="A246" i="1" s="1"/>
  <c r="A248" i="1" s="1"/>
  <c r="A249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3" i="1" s="1"/>
  <c r="A274" i="1" s="1"/>
  <c r="A277" i="1" s="1"/>
  <c r="A279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7" i="1" s="1"/>
  <c r="A318" i="1" s="1"/>
  <c r="A319" i="1" s="1"/>
  <c r="A321" i="1" s="1"/>
  <c r="A322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3" i="1" s="1"/>
  <c r="A364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2" i="1" s="1"/>
  <c r="A383" i="1" s="1"/>
  <c r="A384" i="1" s="1"/>
  <c r="A386" i="1" s="1"/>
  <c r="A387" i="1" s="1"/>
  <c r="A388" i="1" s="1"/>
  <c r="A389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20" i="1" s="1"/>
  <c r="A421" i="1" s="1"/>
  <c r="A422" i="1" s="1"/>
  <c r="A425" i="1" s="1"/>
  <c r="A426" i="1" s="1"/>
  <c r="A427" i="1" s="1"/>
  <c r="A428" i="1" s="1"/>
  <c r="A429" i="1" s="1"/>
  <c r="A430" i="1" s="1"/>
  <c r="A431" i="1" s="1"/>
  <c r="A432" i="1" s="1"/>
  <c r="A433" i="1" s="1"/>
  <c r="K3" i="3"/>
  <c r="L3" i="3" s="1"/>
  <c r="I9" i="1"/>
</calcChain>
</file>

<file path=xl/sharedStrings.xml><?xml version="1.0" encoding="utf-8"?>
<sst xmlns="http://schemas.openxmlformats.org/spreadsheetml/2006/main" count="441" uniqueCount="278">
  <si>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</si>
  <si>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</si>
  <si>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</si>
  <si>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</si>
  <si>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</si>
  <si>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</si>
  <si>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</si>
  <si>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</si>
  <si>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</si>
  <si>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</si>
  <si>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</si>
  <si>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</si>
  <si>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</si>
  <si>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</si>
  <si>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</si>
  <si>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</si>
  <si>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</si>
  <si>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</si>
  <si>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</si>
  <si>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</si>
  <si>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</si>
  <si>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</si>
  <si>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</si>
  <si>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</si>
  <si>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</si>
  <si>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</si>
  <si>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</si>
  <si>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</si>
  <si>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</si>
  <si>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</si>
  <si>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</si>
  <si>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</si>
  <si>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</si>
  <si>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</si>
  <si>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</si>
  <si>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</si>
  <si>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</si>
  <si>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</si>
  <si>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</si>
  <si>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</si>
  <si>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</si>
  <si>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</si>
  <si>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</si>
  <si>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>transfer from</t>
  </si>
  <si>
    <t>assersor</t>
  </si>
  <si>
    <t>office as of DEC 1995</t>
  </si>
  <si>
    <t>1996</t>
  </si>
  <si>
    <t>2000</t>
  </si>
  <si>
    <t>1999</t>
  </si>
  <si>
    <t>1998</t>
  </si>
  <si>
    <t>1997</t>
  </si>
  <si>
    <t>VL(3-0-0)</t>
  </si>
  <si>
    <t>03/15,18,19/1996</t>
  </si>
  <si>
    <t>SL(1-0-0)</t>
  </si>
  <si>
    <t>06/19/1996 APPROVED</t>
  </si>
  <si>
    <t>10 days Leave Monetization</t>
  </si>
  <si>
    <t>SEPT. APPROVED</t>
  </si>
  <si>
    <t>03/18,19,20/1997</t>
  </si>
  <si>
    <t>15 DAYS L. MONETIZATION</t>
  </si>
  <si>
    <t>FL(2-0-0)</t>
  </si>
  <si>
    <t>03/18,19,20/1998</t>
  </si>
  <si>
    <t>UT(0-4-17)</t>
  </si>
  <si>
    <t>UT(0-1-56)</t>
  </si>
  <si>
    <t>VL(2-0-0)</t>
  </si>
  <si>
    <t>UT(1-0-4)</t>
  </si>
  <si>
    <t>11/24,25/1998</t>
  </si>
  <si>
    <t>12/24,29/1998</t>
  </si>
  <si>
    <t>UT(1-1-1)</t>
  </si>
  <si>
    <t>01/ 21 HD, 23 HD/1999</t>
  </si>
  <si>
    <t>UT(0-1-1)</t>
  </si>
  <si>
    <t>SL(2-0-0)</t>
  </si>
  <si>
    <t>UT(0-4-0)</t>
  </si>
  <si>
    <t>UT(1-0-30)</t>
  </si>
  <si>
    <t>UT(0-1-4)</t>
  </si>
  <si>
    <t>04/29/1999</t>
  </si>
  <si>
    <t>03/23/1999</t>
  </si>
  <si>
    <t>03/18,19/1999</t>
  </si>
  <si>
    <t>03/16,17/1999</t>
  </si>
  <si>
    <t>SP(1-0-0)</t>
  </si>
  <si>
    <t>ENROLLMENT 06/04/1999</t>
  </si>
  <si>
    <t>UT(0-0-12)</t>
  </si>
  <si>
    <t>UT(0-0-24)</t>
  </si>
  <si>
    <t>UT(0-4-25)</t>
  </si>
  <si>
    <t>08/16/1999</t>
  </si>
  <si>
    <t>B-DAY. L. 10/27/1999</t>
  </si>
  <si>
    <t>UT(0-0-27)</t>
  </si>
  <si>
    <t>VL(1-0-0)</t>
  </si>
  <si>
    <t>UT(0-1-12)</t>
  </si>
  <si>
    <t>UT(0-0-14)</t>
  </si>
  <si>
    <t>UT(0-0-5)</t>
  </si>
  <si>
    <t>UT(0-0-55)</t>
  </si>
  <si>
    <t>05/15/2000</t>
  </si>
  <si>
    <t>UT(0-0-32)</t>
  </si>
  <si>
    <t>UT(0-0-35)</t>
  </si>
  <si>
    <t>SL(2-4-0)</t>
  </si>
  <si>
    <t>UT(0-0-23)</t>
  </si>
  <si>
    <t>UT(1-0-23)</t>
  </si>
  <si>
    <t>2001</t>
  </si>
  <si>
    <t>06/01 HD, 08 HD, 20,21/2000</t>
  </si>
  <si>
    <t>08/15/2000</t>
  </si>
  <si>
    <t>08/24/2000</t>
  </si>
  <si>
    <t>10/10,11/2000</t>
  </si>
  <si>
    <t>11/28,29/2000</t>
  </si>
  <si>
    <t>03/08,09/2001</t>
  </si>
  <si>
    <t>05/10,11/2001</t>
  </si>
  <si>
    <t>2002</t>
  </si>
  <si>
    <t>2003</t>
  </si>
  <si>
    <t>2004</t>
  </si>
  <si>
    <t>2005</t>
  </si>
  <si>
    <t>2006</t>
  </si>
  <si>
    <t>2007</t>
  </si>
  <si>
    <t>2009</t>
  </si>
  <si>
    <t>2008</t>
  </si>
  <si>
    <t>SL(17-0-0)</t>
  </si>
  <si>
    <t>SL(10-0-0)</t>
  </si>
  <si>
    <t>VL(10-0-0)</t>
  </si>
  <si>
    <t>07/05,06/2001</t>
  </si>
  <si>
    <t>07/16,17/2001</t>
  </si>
  <si>
    <t>08/18/2001</t>
  </si>
  <si>
    <t>08/23/2001</t>
  </si>
  <si>
    <t>09/13/2001</t>
  </si>
  <si>
    <t>B-DAY. L. 10/29/2001</t>
  </si>
  <si>
    <t>11/14-29/2001</t>
  </si>
  <si>
    <t>12/01-15/2001</t>
  </si>
  <si>
    <t>12/16-25/2001</t>
  </si>
  <si>
    <t>02/17/2003</t>
  </si>
  <si>
    <t>03/18,19,20/2002</t>
  </si>
  <si>
    <t>SL(3-0-0)</t>
  </si>
  <si>
    <t>05/20/2002</t>
  </si>
  <si>
    <t>ENROLLMENT 06/10/2002</t>
  </si>
  <si>
    <t>08/15/2002</t>
  </si>
  <si>
    <t>10/24/2002</t>
  </si>
  <si>
    <t>11/15/2002</t>
  </si>
  <si>
    <t>12/17,18,19/2002</t>
  </si>
  <si>
    <t>FL(1-0-0)</t>
  </si>
  <si>
    <t>01/08,09/2003</t>
  </si>
  <si>
    <t>01/16/2003</t>
  </si>
  <si>
    <t>02/14/2003</t>
  </si>
  <si>
    <t>03/18,19,20/2003</t>
  </si>
  <si>
    <t>ENROLLMENT 05/22/2003</t>
  </si>
  <si>
    <t>SL(1-4-0)</t>
  </si>
  <si>
    <t>07/08 HD, 09/ 2003</t>
  </si>
  <si>
    <t>08/13,14,15/2003</t>
  </si>
  <si>
    <t>08/19,20/2003</t>
  </si>
  <si>
    <t>10/02,03/2003</t>
  </si>
  <si>
    <t>10/07,08 HD/2003</t>
  </si>
  <si>
    <t>10/16,17/2003</t>
  </si>
  <si>
    <t>B-DAY. L. 10/27/2003</t>
  </si>
  <si>
    <t>12/29,30/2003</t>
  </si>
  <si>
    <t>07/19/2004</t>
  </si>
  <si>
    <t>01/23/2004</t>
  </si>
  <si>
    <t>01/13,14/2004</t>
  </si>
  <si>
    <t>01/05,06/2004</t>
  </si>
  <si>
    <t>B-DAY. L. 10/27/2004</t>
  </si>
  <si>
    <t>VL(5-0-0</t>
  </si>
  <si>
    <t>12/20,21,27,28,28/2004</t>
  </si>
  <si>
    <t>FL(5-0-0)</t>
  </si>
  <si>
    <t>12/15,16,19,20,21/2005</t>
  </si>
  <si>
    <t>10/20/2005</t>
  </si>
  <si>
    <t>B-DAY. L. 10/27/2005</t>
  </si>
  <si>
    <t>09/13/2005</t>
  </si>
  <si>
    <t>07/28,29/2005</t>
  </si>
  <si>
    <t>ENROLLMENT 06/06/2005</t>
  </si>
  <si>
    <t>FL(3-0-0)</t>
  </si>
  <si>
    <t>12/20,22/2006</t>
  </si>
  <si>
    <t>10/14,15/2006</t>
  </si>
  <si>
    <t>DOMESTIC 10/04/2006</t>
  </si>
  <si>
    <t>08/24/2006</t>
  </si>
  <si>
    <t>05/18/2006</t>
  </si>
  <si>
    <t>04/19,20/2006</t>
  </si>
  <si>
    <t>DOMESTIC 02/03/2006</t>
  </si>
  <si>
    <t>SOLO P(1-0-0)</t>
  </si>
  <si>
    <t>SOLO P(3-0-0)</t>
  </si>
  <si>
    <t>SL(4-0-0)</t>
  </si>
  <si>
    <t>03/19-21/2007</t>
  </si>
  <si>
    <t>05/08,09/2007</t>
  </si>
  <si>
    <t>GRAD. L. 06/28/2007</t>
  </si>
  <si>
    <t>07/09,10/2007</t>
  </si>
  <si>
    <t>DOMESTIC 07/18/2007</t>
  </si>
  <si>
    <t>09/17/2007</t>
  </si>
  <si>
    <t>10/27/2007</t>
  </si>
  <si>
    <t>12/14,17,18/2007</t>
  </si>
  <si>
    <t>12/27,28/2007</t>
  </si>
  <si>
    <t>01/09,10/2008</t>
  </si>
  <si>
    <t>DOMESTIC 03/14/2008</t>
  </si>
  <si>
    <t>03/17,18/2008</t>
  </si>
  <si>
    <t>B-DAY. L. 03/19/2008</t>
  </si>
  <si>
    <t>04/15,16/2008</t>
  </si>
  <si>
    <t>05/16/2008</t>
  </si>
  <si>
    <t>SOLO P 05/22/2008</t>
  </si>
  <si>
    <t>06/05,06/2008</t>
  </si>
  <si>
    <t>SOLO P 07/07,08,11/2008</t>
  </si>
  <si>
    <t>07/15-19/2008</t>
  </si>
  <si>
    <t>07/30,31/2008</t>
  </si>
  <si>
    <t>07/22-24/2008</t>
  </si>
  <si>
    <t>DOMESTIC 03/03/2009</t>
  </si>
  <si>
    <t>02/17/2009</t>
  </si>
  <si>
    <t>12/09-15/2008</t>
  </si>
  <si>
    <t>SOLO P 10/21/2008</t>
  </si>
  <si>
    <t>SOLO P1 11/18/2008</t>
  </si>
  <si>
    <t>SOLO P 11/26/2008</t>
  </si>
  <si>
    <t>SOLO P(2-0-0)</t>
  </si>
  <si>
    <t>SP(2-0-0)</t>
  </si>
  <si>
    <t>SOLO P 02/16,24/2009</t>
  </si>
  <si>
    <t>DOMESTIC 03/18,19/2009</t>
  </si>
  <si>
    <t>SOLO P 04/01//2009</t>
  </si>
  <si>
    <t>SOLO P 04/24/2009</t>
  </si>
  <si>
    <t>2010</t>
  </si>
  <si>
    <t>06/08,09/2009</t>
  </si>
  <si>
    <t>09/28,29/2009</t>
  </si>
  <si>
    <t>10/26,27/2009</t>
  </si>
  <si>
    <t>12/14-18/2009</t>
  </si>
  <si>
    <t>SL(5-0-0)</t>
  </si>
  <si>
    <t>SOLO P 02/04,05/2010</t>
  </si>
  <si>
    <t>SOLO P 01/19/2010</t>
  </si>
  <si>
    <t>02/08-12/2010</t>
  </si>
  <si>
    <t>02/15-19/2010</t>
  </si>
  <si>
    <t>SOLO P 06/07,08/2010</t>
  </si>
  <si>
    <t>10/27/2010</t>
  </si>
  <si>
    <t>12/22,23,27,28,29/2010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</si>
  <si>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</si>
  <si>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</si>
  <si>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</si>
  <si>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</si>
  <si>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</si>
  <si>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</si>
  <si>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</si>
  <si>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</si>
  <si>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</si>
  <si>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</si>
  <si>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</si>
  <si>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</si>
  <si>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DOMESTIC 02/02/2011</t>
  </si>
  <si>
    <t>03/08,09/2011</t>
  </si>
  <si>
    <t>VL(26-0-0)</t>
  </si>
  <si>
    <t>09/13,14,2011</t>
  </si>
  <si>
    <t>B-DAY &amp; DOMESTIC 10/27/2011</t>
  </si>
  <si>
    <t>SOLO P 11/09,10/2011</t>
  </si>
  <si>
    <t>11/26-12/31/2012</t>
  </si>
  <si>
    <t>SP(3-0-0)</t>
  </si>
  <si>
    <t>VL(6-0-0)</t>
  </si>
  <si>
    <t>01/09,13/2012</t>
  </si>
  <si>
    <t>DOMESTIC 01/03,04,05/2012</t>
  </si>
  <si>
    <t>12/26-28/2012</t>
  </si>
  <si>
    <t>11/26-27/2012</t>
  </si>
  <si>
    <t>12/16-20/2013</t>
  </si>
  <si>
    <t>SOLO P 07/15/2014</t>
  </si>
  <si>
    <t>SOLO P 08/15,18/2014</t>
  </si>
  <si>
    <t>09/08,09/2014</t>
  </si>
  <si>
    <t>B-DAY. L. 10/27/2014</t>
  </si>
  <si>
    <t>12/17,18,19,20,22/2014</t>
  </si>
  <si>
    <t>DOMESTIC 03/05,06/2015</t>
  </si>
  <si>
    <t>FL(10-0-0)</t>
  </si>
  <si>
    <t>12/15-29/2015</t>
  </si>
  <si>
    <t>03/18,21/2016</t>
  </si>
  <si>
    <t>B-DAY. L. 10/27/2016</t>
  </si>
  <si>
    <t>VL(5-0-0)</t>
  </si>
  <si>
    <t>SOLO P(5-0-0)</t>
  </si>
  <si>
    <t>12/06-08/2016</t>
  </si>
  <si>
    <t>12/19-23/2016</t>
  </si>
  <si>
    <t>10/27-29/2017</t>
  </si>
  <si>
    <t>SOLO P 12/21,22,27-29/2017</t>
  </si>
  <si>
    <t>VL(4-0-0)</t>
  </si>
  <si>
    <t>10/29-31/2018</t>
  </si>
  <si>
    <t>01/15-18/2019</t>
  </si>
  <si>
    <t>VL(8-0-0)</t>
  </si>
  <si>
    <t>CL(5-0-0)</t>
  </si>
  <si>
    <t>12/21-29/2020</t>
  </si>
  <si>
    <t>CALAMITY H. 02/6,7,12,13,14/2020</t>
  </si>
  <si>
    <t>03/14-16/2022</t>
  </si>
  <si>
    <t>03/17,18/2022</t>
  </si>
  <si>
    <t>ADMIN AIDE III</t>
  </si>
  <si>
    <t>PERMANENT</t>
  </si>
  <si>
    <t>DEPED</t>
  </si>
  <si>
    <t>1 - Married (and not separated)</t>
  </si>
  <si>
    <t>PANGANIBAN CRISTETA</t>
  </si>
  <si>
    <t>2023</t>
  </si>
  <si>
    <t>12/23,26,27,28,29,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</si>
</sst>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74"/>
  <sheetViews>
    <sheetView tabSelected="1" zoomScale="106" zoomScaleNormal="106" workbookViewId="0">
      <pane ySplit="3744" topLeftCell="A432" activePane="bottomLeft"/>
      <selection activeCell="L1" sqref="L1:P1048576"/>
      <selection pane="bottomLeft" activeCell="B439" sqref="B439"/>
    </sheetView>
  </sheetViews>
  <sheetFormatPr defaultRowHeight="14.4" x14ac:dyDescent="0.3"/>
  <cols>
    <col min="1" max="1" width="10.33203125" style="1" customWidth="1"/>
    <col min="2" max="2" width="20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32.33203125" style="1" customWidth="1"/>
  </cols>
  <sheetData>
    <row r="2" spans="1:11" ht="20.399999999999999" customHeight="1" x14ac:dyDescent="0.3">
      <c r="A2" s="28" t="s">
        <v>9</v>
      </c>
      <c r="B2" s="58" t="s">
        <v>275</v>
      </c>
      <c r="C2" s="58"/>
      <c r="D2" s="21" t="s">
        <v>14</v>
      </c>
      <c r="E2" s="10"/>
      <c r="F2" s="65" t="s">
        <v>274</v>
      </c>
      <c r="G2" s="65"/>
      <c r="H2" s="27" t="s">
        <v>10</v>
      </c>
      <c r="I2" s="24"/>
      <c r="J2" s="59"/>
      <c r="K2" s="60"/>
    </row>
    <row r="3" spans="1:11" x14ac:dyDescent="0.3">
      <c r="A3" s="18" t="s">
        <v>15</v>
      </c>
      <c r="B3" s="58" t="s">
        <v>271</v>
      </c>
      <c r="C3" s="58"/>
      <c r="D3" s="22" t="s">
        <v>13</v>
      </c>
      <c r="F3" s="66"/>
      <c r="G3" s="63"/>
      <c r="H3" s="25" t="s">
        <v>11</v>
      </c>
      <c r="I3" s="25"/>
      <c r="J3" s="61"/>
      <c r="K3" s="62"/>
    </row>
    <row r="4" spans="1:11" ht="14.4" customHeight="1" x14ac:dyDescent="0.3">
      <c r="A4" s="18" t="s">
        <v>16</v>
      </c>
      <c r="B4" s="58" t="s">
        <v>272</v>
      </c>
      <c r="C4" s="58"/>
      <c r="D4" s="22" t="s">
        <v>12</v>
      </c>
      <c r="F4" s="63" t="s">
        <v>273</v>
      </c>
      <c r="G4" s="63"/>
      <c r="H4" s="25" t="s">
        <v>17</v>
      </c>
      <c r="I4" s="25"/>
      <c r="J4" s="63"/>
      <c r="K4" s="64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48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3"/>
      <c r="B9" s="23" t="s">
        <v>23</v>
      </c>
      <c r="C9" s="47"/>
      <c r="D9" s="11"/>
      <c r="E9" s="13">
        <f>SUM(Table1[EARNED])-SUM(Table1[Absence Undertime W/ Pay])+CONVERTION!$A$3</f>
        <v>197.208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251.75</v>
      </c>
      <c r="J9" s="11"/>
      <c r="K9" s="20"/>
    </row>
    <row r="10" spans="1:11" x14ac:dyDescent="0.3">
      <c r="A10" s="54" t="s">
        <v>42</v>
      </c>
      <c r="B10" s="55" t="s">
        <v>43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54" t="s">
        <v>44</v>
      </c>
      <c r="B11" s="55" t="s">
        <v>45</v>
      </c>
      <c r="C11" s="13">
        <v>15.43</v>
      </c>
      <c r="D11" s="38"/>
      <c r="E11" s="9"/>
      <c r="F11" s="20"/>
      <c r="G11" s="13">
        <v>14.5</v>
      </c>
      <c r="H11" s="38"/>
      <c r="I11" s="9"/>
      <c r="J11" s="11"/>
      <c r="K11" s="20"/>
    </row>
    <row r="12" spans="1:11" x14ac:dyDescent="0.3">
      <c r="A12" s="49" t="s">
        <v>46</v>
      </c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35065</v>
      </c>
      <c r="B13" s="39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f>EDATE(A13,1)</f>
        <v>35096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f t="shared" ref="A15:A85" si="0">EDATE(A14,1)</f>
        <v>35125</v>
      </c>
      <c r="B15" s="15" t="s">
        <v>51</v>
      </c>
      <c r="C15" s="13">
        <v>1.25</v>
      </c>
      <c r="D15" s="42">
        <v>3</v>
      </c>
      <c r="E15" s="9"/>
      <c r="F15" s="15"/>
      <c r="G15" s="13">
        <f>IF(ISBLANK(Table1[[#This Row],[EARNED]]),"",Table1[[#This Row],[EARNED]])</f>
        <v>1.25</v>
      </c>
      <c r="H15" s="42"/>
      <c r="I15" s="9"/>
      <c r="J15" s="12"/>
      <c r="K15" s="15" t="s">
        <v>52</v>
      </c>
    </row>
    <row r="16" spans="1:11" x14ac:dyDescent="0.3">
      <c r="A16" s="39">
        <f t="shared" si="0"/>
        <v>35156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3">
      <c r="A17" s="39">
        <f t="shared" si="0"/>
        <v>35186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f t="shared" si="0"/>
        <v>35217</v>
      </c>
      <c r="B18" s="20" t="s">
        <v>53</v>
      </c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>
        <v>1</v>
      </c>
      <c r="I18" s="9"/>
      <c r="J18" s="11"/>
      <c r="K18" s="20" t="s">
        <v>54</v>
      </c>
    </row>
    <row r="19" spans="1:11" x14ac:dyDescent="0.3">
      <c r="A19" s="39">
        <f t="shared" si="0"/>
        <v>35247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f t="shared" si="0"/>
        <v>35278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f t="shared" si="0"/>
        <v>35309</v>
      </c>
      <c r="B21" s="50" t="s">
        <v>55</v>
      </c>
      <c r="C21" s="13">
        <v>1.25</v>
      </c>
      <c r="D21" s="38">
        <v>10</v>
      </c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 t="s">
        <v>56</v>
      </c>
    </row>
    <row r="22" spans="1:11" x14ac:dyDescent="0.3">
      <c r="A22" s="39">
        <f t="shared" si="0"/>
        <v>35339</v>
      </c>
      <c r="B22" s="39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3">
      <c r="A23" s="39">
        <f t="shared" si="0"/>
        <v>35370</v>
      </c>
      <c r="B23" s="39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3">
      <c r="A24" s="39">
        <f t="shared" si="0"/>
        <v>35400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49" t="s">
        <v>50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3">
      <c r="A26" s="39">
        <f>EDATE(A24,1)</f>
        <v>35431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f t="shared" si="0"/>
        <v>35462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f t="shared" si="0"/>
        <v>35490</v>
      </c>
      <c r="B28" s="20" t="s">
        <v>51</v>
      </c>
      <c r="C28" s="13">
        <v>1.25</v>
      </c>
      <c r="D28" s="38">
        <v>3</v>
      </c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 t="s">
        <v>57</v>
      </c>
    </row>
    <row r="29" spans="1:11" x14ac:dyDescent="0.3">
      <c r="A29" s="39">
        <f t="shared" si="0"/>
        <v>35521</v>
      </c>
      <c r="B29" s="20" t="s">
        <v>53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1</v>
      </c>
      <c r="I29" s="9"/>
      <c r="J29" s="11"/>
      <c r="K29" s="51">
        <v>35707</v>
      </c>
    </row>
    <row r="30" spans="1:11" x14ac:dyDescent="0.3">
      <c r="A30" s="39">
        <f t="shared" si="0"/>
        <v>35551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39">
        <f t="shared" si="0"/>
        <v>35582</v>
      </c>
      <c r="B31" s="20" t="s">
        <v>53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>
        <v>1</v>
      </c>
      <c r="I31" s="9"/>
      <c r="J31" s="11"/>
      <c r="K31" s="20"/>
    </row>
    <row r="32" spans="1:11" x14ac:dyDescent="0.3">
      <c r="A32" s="39">
        <f t="shared" si="0"/>
        <v>35612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f t="shared" si="0"/>
        <v>35643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>
        <f t="shared" si="0"/>
        <v>35674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f t="shared" si="0"/>
        <v>35704</v>
      </c>
      <c r="B35" s="50" t="s">
        <v>58</v>
      </c>
      <c r="C35" s="13">
        <v>1.25</v>
      </c>
      <c r="D35" s="38">
        <v>15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f t="shared" si="0"/>
        <v>35735</v>
      </c>
      <c r="B36" s="20" t="s">
        <v>59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3">
      <c r="A37" s="39">
        <f t="shared" si="0"/>
        <v>35765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49" t="s">
        <v>49</v>
      </c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3">
      <c r="A39" s="39">
        <f>EDATE(A37,1)</f>
        <v>35796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f t="shared" si="0"/>
        <v>35827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f t="shared" si="0"/>
        <v>35855</v>
      </c>
      <c r="B41" s="20" t="s">
        <v>51</v>
      </c>
      <c r="C41" s="13">
        <v>1.25</v>
      </c>
      <c r="D41" s="38">
        <v>3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 t="s">
        <v>60</v>
      </c>
    </row>
    <row r="42" spans="1:11" x14ac:dyDescent="0.3">
      <c r="A42" s="39">
        <f t="shared" si="0"/>
        <v>35886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f t="shared" si="0"/>
        <v>35916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f t="shared" si="0"/>
        <v>35947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f t="shared" si="0"/>
        <v>35977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 t="shared" si="0"/>
        <v>36008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3">
      <c r="A47" s="39">
        <f t="shared" si="0"/>
        <v>36039</v>
      </c>
      <c r="B47" s="20" t="s">
        <v>53</v>
      </c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>
        <v>1</v>
      </c>
      <c r="I47" s="9"/>
      <c r="J47" s="11"/>
      <c r="K47" s="51">
        <v>36047</v>
      </c>
    </row>
    <row r="48" spans="1:11" x14ac:dyDescent="0.3">
      <c r="A48" s="39"/>
      <c r="B48" s="20" t="s">
        <v>61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51"/>
    </row>
    <row r="49" spans="1:11" x14ac:dyDescent="0.3">
      <c r="A49" s="39">
        <f>EDATE(A47,1)</f>
        <v>36069</v>
      </c>
      <c r="B49" s="20" t="s">
        <v>62</v>
      </c>
      <c r="C49" s="13">
        <v>1.25</v>
      </c>
      <c r="D49" s="38">
        <v>0.24199999999999999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39">
        <f t="shared" si="0"/>
        <v>36100</v>
      </c>
      <c r="B50" s="20" t="s">
        <v>63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 t="s">
        <v>65</v>
      </c>
    </row>
    <row r="51" spans="1:11" x14ac:dyDescent="0.3">
      <c r="A51" s="39"/>
      <c r="B51" s="20" t="s">
        <v>64</v>
      </c>
      <c r="C51" s="13"/>
      <c r="D51" s="38">
        <v>1.008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f>EDATE(A50,1)</f>
        <v>36130</v>
      </c>
      <c r="B52" s="20" t="s">
        <v>63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66</v>
      </c>
    </row>
    <row r="53" spans="1:11" x14ac:dyDescent="0.3">
      <c r="A53" s="39"/>
      <c r="B53" s="20" t="s">
        <v>67</v>
      </c>
      <c r="C53" s="13"/>
      <c r="D53" s="38">
        <v>1.127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49" t="s">
        <v>48</v>
      </c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3">
      <c r="A55" s="39">
        <f>EDATE(A52,1)</f>
        <v>36161</v>
      </c>
      <c r="B55" s="20" t="s">
        <v>53</v>
      </c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>
        <v>1</v>
      </c>
      <c r="I55" s="9"/>
      <c r="J55" s="11"/>
      <c r="K55" s="20" t="s">
        <v>68</v>
      </c>
    </row>
    <row r="56" spans="1:11" x14ac:dyDescent="0.3">
      <c r="A56" s="39"/>
      <c r="B56" s="20" t="s">
        <v>69</v>
      </c>
      <c r="C56" s="13"/>
      <c r="D56" s="38">
        <v>0.127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>
        <f>EDATE(A55,1)</f>
        <v>36192</v>
      </c>
      <c r="B57" s="20" t="s">
        <v>53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1">
        <v>36162</v>
      </c>
    </row>
    <row r="58" spans="1:11" x14ac:dyDescent="0.3">
      <c r="A58" s="39">
        <f t="shared" si="0"/>
        <v>36220</v>
      </c>
      <c r="B58" s="20" t="s">
        <v>70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>
        <v>2</v>
      </c>
      <c r="I58" s="9"/>
      <c r="J58" s="11"/>
      <c r="K58" s="20" t="s">
        <v>77</v>
      </c>
    </row>
    <row r="59" spans="1:11" x14ac:dyDescent="0.3">
      <c r="A59" s="39"/>
      <c r="B59" s="20" t="s">
        <v>63</v>
      </c>
      <c r="C59" s="13"/>
      <c r="D59" s="38">
        <v>2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 t="s">
        <v>76</v>
      </c>
    </row>
    <row r="60" spans="1:11" x14ac:dyDescent="0.3">
      <c r="A60" s="39"/>
      <c r="B60" s="20" t="s">
        <v>53</v>
      </c>
      <c r="C60" s="13"/>
      <c r="D60" s="38"/>
      <c r="E60" s="9"/>
      <c r="F60" s="20"/>
      <c r="G60" s="13" t="str">
        <f>IF(ISBLANK(Table1[[#This Row],[EARNED]]),"",Table1[[#This Row],[EARNED]])</f>
        <v/>
      </c>
      <c r="H60" s="38">
        <v>1</v>
      </c>
      <c r="I60" s="9"/>
      <c r="J60" s="11"/>
      <c r="K60" s="20" t="s">
        <v>75</v>
      </c>
    </row>
    <row r="61" spans="1:11" x14ac:dyDescent="0.3">
      <c r="A61" s="39"/>
      <c r="B61" s="20" t="s">
        <v>71</v>
      </c>
      <c r="C61" s="13"/>
      <c r="D61" s="38">
        <v>0.5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3">
      <c r="A62" s="39">
        <f>EDATE(A58,1)</f>
        <v>36251</v>
      </c>
      <c r="B62" s="20" t="s">
        <v>53</v>
      </c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>
        <v>1</v>
      </c>
      <c r="I62" s="9"/>
      <c r="J62" s="11"/>
      <c r="K62" s="20" t="s">
        <v>74</v>
      </c>
    </row>
    <row r="63" spans="1:11" x14ac:dyDescent="0.3">
      <c r="A63" s="39"/>
      <c r="B63" s="20" t="s">
        <v>72</v>
      </c>
      <c r="C63" s="13"/>
      <c r="D63" s="38">
        <v>1.0620000000000001</v>
      </c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3">
      <c r="A64" s="39">
        <f>EDATE(A62,1)</f>
        <v>36281</v>
      </c>
      <c r="B64" s="20" t="s">
        <v>73</v>
      </c>
      <c r="C64" s="13">
        <v>1.25</v>
      </c>
      <c r="D64" s="38">
        <v>0.13300000000000001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3">
      <c r="A65" s="39">
        <f t="shared" si="0"/>
        <v>36312</v>
      </c>
      <c r="B65" s="20" t="s">
        <v>78</v>
      </c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79</v>
      </c>
    </row>
    <row r="66" spans="1:11" x14ac:dyDescent="0.3">
      <c r="A66" s="39"/>
      <c r="B66" s="20" t="s">
        <v>80</v>
      </c>
      <c r="C66" s="13"/>
      <c r="D66" s="38">
        <v>2.5000000000000001E-2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3">
      <c r="A67" s="39">
        <f>EDATE(A65,1)</f>
        <v>36342</v>
      </c>
      <c r="B67" s="20" t="s">
        <v>81</v>
      </c>
      <c r="C67" s="13">
        <v>1.25</v>
      </c>
      <c r="D67" s="38">
        <v>5.000000000000001E-2</v>
      </c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3">
      <c r="A68" s="39">
        <f t="shared" si="0"/>
        <v>36373</v>
      </c>
      <c r="B68" s="20" t="s">
        <v>53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>
        <v>1</v>
      </c>
      <c r="I68" s="9"/>
      <c r="J68" s="11"/>
      <c r="K68" s="20" t="s">
        <v>83</v>
      </c>
    </row>
    <row r="69" spans="1:11" x14ac:dyDescent="0.3">
      <c r="A69" s="39"/>
      <c r="B69" s="20" t="s">
        <v>81</v>
      </c>
      <c r="C69" s="13"/>
      <c r="D69" s="38">
        <v>5.000000000000001E-2</v>
      </c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>
        <f>EDATE(A68,1)</f>
        <v>36404</v>
      </c>
      <c r="B70" s="20" t="s">
        <v>82</v>
      </c>
      <c r="C70" s="13">
        <v>1.25</v>
      </c>
      <c r="D70" s="38">
        <v>0.55200000000000005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f t="shared" si="0"/>
        <v>36434</v>
      </c>
      <c r="B71" s="20" t="s">
        <v>53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51">
        <v>36504</v>
      </c>
    </row>
    <row r="72" spans="1:11" x14ac:dyDescent="0.3">
      <c r="A72" s="39"/>
      <c r="B72" s="20" t="s">
        <v>78</v>
      </c>
      <c r="C72" s="13"/>
      <c r="D72" s="38"/>
      <c r="E72" s="9"/>
      <c r="F72" s="20"/>
      <c r="G72" s="13" t="str">
        <f>IF(ISBLANK(Table1[[#This Row],[EARNED]]),"",Table1[[#This Row],[EARNED]])</f>
        <v/>
      </c>
      <c r="H72" s="38">
        <v>1</v>
      </c>
      <c r="I72" s="9"/>
      <c r="J72" s="11"/>
      <c r="K72" s="51" t="s">
        <v>84</v>
      </c>
    </row>
    <row r="73" spans="1:11" x14ac:dyDescent="0.3">
      <c r="A73" s="39">
        <f>EDATE(A71,1)</f>
        <v>36465</v>
      </c>
      <c r="B73" s="20" t="s">
        <v>85</v>
      </c>
      <c r="C73" s="13">
        <v>1.25</v>
      </c>
      <c r="D73" s="38">
        <v>5.6000000000000001E-2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3">
      <c r="A74" s="39">
        <f t="shared" si="0"/>
        <v>36495</v>
      </c>
      <c r="B74" s="20" t="s">
        <v>86</v>
      </c>
      <c r="C74" s="13">
        <v>1.25</v>
      </c>
      <c r="D74" s="38">
        <v>1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3">
      <c r="A75" s="39"/>
      <c r="B75" s="20" t="s">
        <v>63</v>
      </c>
      <c r="C75" s="13"/>
      <c r="D75" s="38">
        <v>2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 t="s">
        <v>87</v>
      </c>
      <c r="C76" s="13"/>
      <c r="D76" s="38">
        <v>0.15000000000000002</v>
      </c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49" t="s">
        <v>47</v>
      </c>
      <c r="B77" s="20"/>
      <c r="C77" s="13"/>
      <c r="D77" s="38"/>
      <c r="E77" s="9"/>
      <c r="F77" s="20"/>
      <c r="G77" s="13"/>
      <c r="H77" s="38"/>
      <c r="I77" s="9"/>
      <c r="J77" s="11"/>
      <c r="K77" s="20"/>
    </row>
    <row r="78" spans="1:11" x14ac:dyDescent="0.3">
      <c r="A78" s="39">
        <f>EDATE(A74,1)</f>
        <v>36526</v>
      </c>
      <c r="B78" s="20" t="s">
        <v>88</v>
      </c>
      <c r="C78" s="13">
        <v>1.25</v>
      </c>
      <c r="D78" s="38">
        <v>2.9000000000000001E-2</v>
      </c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3">
      <c r="A79" s="39">
        <f t="shared" si="0"/>
        <v>36557</v>
      </c>
      <c r="B79" s="20" t="s">
        <v>89</v>
      </c>
      <c r="C79" s="13">
        <v>1.25</v>
      </c>
      <c r="D79" s="38">
        <v>0.01</v>
      </c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3">
      <c r="A80" s="39">
        <f t="shared" si="0"/>
        <v>36586</v>
      </c>
      <c r="B80" s="20" t="s">
        <v>90</v>
      </c>
      <c r="C80" s="13">
        <v>1.25</v>
      </c>
      <c r="D80" s="38">
        <v>0.115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3">
      <c r="A81" s="39">
        <f t="shared" si="0"/>
        <v>36617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39">
        <f t="shared" si="0"/>
        <v>36647</v>
      </c>
      <c r="B82" s="20" t="s">
        <v>53</v>
      </c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>
        <v>1</v>
      </c>
      <c r="I82" s="9"/>
      <c r="J82" s="11"/>
      <c r="K82" s="20" t="s">
        <v>91</v>
      </c>
    </row>
    <row r="83" spans="1:11" x14ac:dyDescent="0.3">
      <c r="A83" s="39"/>
      <c r="B83" s="20" t="s">
        <v>92</v>
      </c>
      <c r="C83" s="13"/>
      <c r="D83" s="38">
        <v>6.7000000000000004E-2</v>
      </c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>
        <f>EDATE(A82,1)</f>
        <v>36678</v>
      </c>
      <c r="B84" s="20" t="s">
        <v>93</v>
      </c>
      <c r="C84" s="13">
        <v>1.25</v>
      </c>
      <c r="D84" s="38">
        <v>7.3000000000000009E-2</v>
      </c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3">
      <c r="A85" s="39">
        <f t="shared" si="0"/>
        <v>36708</v>
      </c>
      <c r="B85" s="20" t="s">
        <v>94</v>
      </c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>
        <v>2.5</v>
      </c>
      <c r="I85" s="9"/>
      <c r="J85" s="11"/>
      <c r="K85" s="20" t="s">
        <v>98</v>
      </c>
    </row>
    <row r="86" spans="1:11" x14ac:dyDescent="0.3">
      <c r="A86" s="39"/>
      <c r="B86" s="20" t="s">
        <v>95</v>
      </c>
      <c r="C86" s="13"/>
      <c r="D86" s="38">
        <v>4.8000000000000001E-2</v>
      </c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>
        <f>EDATE(A85,1)</f>
        <v>36739</v>
      </c>
      <c r="B87" s="20" t="s">
        <v>53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20" t="s">
        <v>99</v>
      </c>
    </row>
    <row r="88" spans="1:11" x14ac:dyDescent="0.3">
      <c r="A88" s="39"/>
      <c r="B88" s="20" t="s">
        <v>53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20" t="s">
        <v>100</v>
      </c>
    </row>
    <row r="89" spans="1:11" x14ac:dyDescent="0.3">
      <c r="A89" s="39"/>
      <c r="B89" s="20" t="s">
        <v>96</v>
      </c>
      <c r="C89" s="13"/>
      <c r="D89" s="38">
        <v>1.048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>
        <f>EDATE(A87,1)</f>
        <v>36770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3">
      <c r="A91" s="39">
        <f>EDATE(A90,1)</f>
        <v>36800</v>
      </c>
      <c r="B91" s="20" t="s">
        <v>70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>
        <v>2</v>
      </c>
      <c r="I91" s="9"/>
      <c r="J91" s="11"/>
      <c r="K91" s="20" t="s">
        <v>101</v>
      </c>
    </row>
    <row r="92" spans="1:11" x14ac:dyDescent="0.3">
      <c r="A92" s="39">
        <f>EDATE(A91,1)</f>
        <v>36831</v>
      </c>
      <c r="B92" s="20" t="s">
        <v>63</v>
      </c>
      <c r="C92" s="13">
        <v>1.25</v>
      </c>
      <c r="D92" s="38">
        <v>2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 t="s">
        <v>102</v>
      </c>
    </row>
    <row r="93" spans="1:11" x14ac:dyDescent="0.3">
      <c r="A93" s="39">
        <f>EDATE(A92,1)</f>
        <v>36861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3">
      <c r="A94" s="49" t="s">
        <v>97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>
        <f t="shared" ref="A95" si="1">EDATE(A93,1)</f>
        <v>36892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f t="shared" ref="A96:A101" si="2">EDATE(A95,1)</f>
        <v>36923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f t="shared" si="2"/>
        <v>36951</v>
      </c>
      <c r="B97" s="20" t="s">
        <v>70</v>
      </c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>
        <v>2</v>
      </c>
      <c r="I97" s="9"/>
      <c r="J97" s="11"/>
      <c r="K97" s="20" t="s">
        <v>103</v>
      </c>
    </row>
    <row r="98" spans="1:11" x14ac:dyDescent="0.3">
      <c r="A98" s="39">
        <f t="shared" si="2"/>
        <v>36982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 t="shared" si="2"/>
        <v>37012</v>
      </c>
      <c r="B99" s="20" t="s">
        <v>70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2</v>
      </c>
      <c r="I99" s="9"/>
      <c r="J99" s="11"/>
      <c r="K99" s="20" t="s">
        <v>104</v>
      </c>
    </row>
    <row r="100" spans="1:11" x14ac:dyDescent="0.3">
      <c r="A100" s="39">
        <f t="shared" si="2"/>
        <v>37043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3">
      <c r="A101" s="39">
        <f t="shared" si="2"/>
        <v>37073</v>
      </c>
      <c r="B101" s="20" t="s">
        <v>63</v>
      </c>
      <c r="C101" s="13">
        <v>1.25</v>
      </c>
      <c r="D101" s="38">
        <v>2</v>
      </c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 t="s">
        <v>116</v>
      </c>
    </row>
    <row r="102" spans="1:11" x14ac:dyDescent="0.3">
      <c r="A102" s="39"/>
      <c r="B102" s="20" t="s">
        <v>70</v>
      </c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>
        <v>2</v>
      </c>
      <c r="I102" s="9"/>
      <c r="J102" s="11"/>
      <c r="K102" s="20" t="s">
        <v>117</v>
      </c>
    </row>
    <row r="103" spans="1:11" x14ac:dyDescent="0.3">
      <c r="A103" s="39">
        <f>EDATE(A101,1)</f>
        <v>37104</v>
      </c>
      <c r="B103" s="20" t="s">
        <v>53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1</v>
      </c>
      <c r="I103" s="9"/>
      <c r="J103" s="11"/>
      <c r="K103" s="51">
        <v>37111</v>
      </c>
    </row>
    <row r="104" spans="1:11" x14ac:dyDescent="0.3">
      <c r="A104" s="39"/>
      <c r="B104" s="20" t="s">
        <v>53</v>
      </c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>
        <v>1</v>
      </c>
      <c r="I104" s="9"/>
      <c r="J104" s="11"/>
      <c r="K104" s="20" t="s">
        <v>118</v>
      </c>
    </row>
    <row r="105" spans="1:11" x14ac:dyDescent="0.3">
      <c r="A105" s="39"/>
      <c r="B105" s="20" t="s">
        <v>53</v>
      </c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>
        <v>1</v>
      </c>
      <c r="I105" s="9"/>
      <c r="J105" s="11"/>
      <c r="K105" s="20" t="s">
        <v>119</v>
      </c>
    </row>
    <row r="106" spans="1:11" x14ac:dyDescent="0.3">
      <c r="A106" s="39">
        <f>EDATE(A103,1)</f>
        <v>37135</v>
      </c>
      <c r="B106" s="20" t="s">
        <v>53</v>
      </c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>
        <v>1</v>
      </c>
      <c r="I106" s="9"/>
      <c r="J106" s="11"/>
      <c r="K106" s="51">
        <v>37081</v>
      </c>
    </row>
    <row r="107" spans="1:11" x14ac:dyDescent="0.3">
      <c r="A107" s="39"/>
      <c r="B107" s="20" t="s">
        <v>53</v>
      </c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>
        <v>1</v>
      </c>
      <c r="I107" s="9"/>
      <c r="J107" s="11"/>
      <c r="K107" s="20" t="s">
        <v>120</v>
      </c>
    </row>
    <row r="108" spans="1:11" x14ac:dyDescent="0.3">
      <c r="A108" s="39">
        <f>EDATE(A106,1)</f>
        <v>37165</v>
      </c>
      <c r="B108" s="20" t="s">
        <v>53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51">
        <v>37144</v>
      </c>
    </row>
    <row r="109" spans="1:11" x14ac:dyDescent="0.3">
      <c r="A109" s="39"/>
      <c r="B109" s="20" t="s">
        <v>78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51" t="s">
        <v>121</v>
      </c>
    </row>
    <row r="110" spans="1:11" x14ac:dyDescent="0.3">
      <c r="A110" s="39">
        <f>EDATE(A108,1)</f>
        <v>37196</v>
      </c>
      <c r="B110" s="20" t="s">
        <v>113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>
        <v>17</v>
      </c>
      <c r="I110" s="9"/>
      <c r="J110" s="11"/>
      <c r="K110" s="20" t="s">
        <v>122</v>
      </c>
    </row>
    <row r="111" spans="1:11" x14ac:dyDescent="0.3">
      <c r="A111" s="39">
        <f t="shared" ref="A111:A126" si="3">EDATE(A110,1)</f>
        <v>37226</v>
      </c>
      <c r="B111" s="20" t="s">
        <v>114</v>
      </c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>
        <v>10</v>
      </c>
      <c r="I111" s="9"/>
      <c r="J111" s="11"/>
      <c r="K111" s="20" t="s">
        <v>123</v>
      </c>
    </row>
    <row r="112" spans="1:11" x14ac:dyDescent="0.3">
      <c r="A112" s="39"/>
      <c r="B112" s="20" t="s">
        <v>115</v>
      </c>
      <c r="C112" s="13"/>
      <c r="D112" s="38">
        <v>10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 t="s">
        <v>124</v>
      </c>
    </row>
    <row r="113" spans="1:11" x14ac:dyDescent="0.3">
      <c r="A113" s="49" t="s">
        <v>105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>
        <f>EDATE(A111,1)</f>
        <v>37257</v>
      </c>
      <c r="B114" s="20" t="s">
        <v>53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1">
        <v>37469</v>
      </c>
    </row>
    <row r="115" spans="1:11" x14ac:dyDescent="0.3">
      <c r="A115" s="39">
        <f>EDATE(A114,1)</f>
        <v>37288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>
        <f>EDATE(A115,1)</f>
        <v>37316</v>
      </c>
      <c r="B116" s="20" t="s">
        <v>51</v>
      </c>
      <c r="C116" s="13">
        <v>1.25</v>
      </c>
      <c r="D116" s="38">
        <v>3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52" t="s">
        <v>126</v>
      </c>
    </row>
    <row r="117" spans="1:11" x14ac:dyDescent="0.3">
      <c r="A117" s="39">
        <f t="shared" si="3"/>
        <v>37347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3">
      <c r="A118" s="39">
        <f t="shared" si="3"/>
        <v>37377</v>
      </c>
      <c r="B118" s="20" t="s">
        <v>53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20" t="s">
        <v>128</v>
      </c>
    </row>
    <row r="119" spans="1:11" x14ac:dyDescent="0.3">
      <c r="A119" s="39"/>
      <c r="B119" s="20" t="s">
        <v>78</v>
      </c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 t="s">
        <v>129</v>
      </c>
    </row>
    <row r="120" spans="1:11" x14ac:dyDescent="0.3">
      <c r="A120" s="39">
        <f>EDATE(A118,1)</f>
        <v>37408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3">
      <c r="A121" s="39">
        <f t="shared" si="3"/>
        <v>37438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3">
      <c r="A122" s="39">
        <f t="shared" si="3"/>
        <v>37469</v>
      </c>
      <c r="B122" s="20" t="s">
        <v>53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20" t="s">
        <v>130</v>
      </c>
    </row>
    <row r="123" spans="1:11" x14ac:dyDescent="0.3">
      <c r="A123" s="39">
        <f t="shared" si="3"/>
        <v>37500</v>
      </c>
      <c r="B123" s="20"/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3">
      <c r="A124" s="39">
        <f t="shared" si="3"/>
        <v>37530</v>
      </c>
      <c r="B124" s="20" t="s">
        <v>86</v>
      </c>
      <c r="C124" s="13">
        <v>1.25</v>
      </c>
      <c r="D124" s="38">
        <v>1</v>
      </c>
      <c r="E124" s="9"/>
      <c r="F124" s="20"/>
      <c r="G124" s="13">
        <f>IF(ISBLANK(Table1[[#This Row],[EARNED]]),"",Table1[[#This Row],[EARNED]])</f>
        <v>1.25</v>
      </c>
      <c r="H124" s="38"/>
      <c r="I124" s="9"/>
      <c r="J124" s="11"/>
      <c r="K124" s="20" t="s">
        <v>131</v>
      </c>
    </row>
    <row r="125" spans="1:11" x14ac:dyDescent="0.3">
      <c r="A125" s="39">
        <f t="shared" si="3"/>
        <v>37561</v>
      </c>
      <c r="B125" s="20" t="s">
        <v>53</v>
      </c>
      <c r="C125" s="13">
        <v>1.25</v>
      </c>
      <c r="D125" s="38"/>
      <c r="E125" s="9"/>
      <c r="F125" s="20"/>
      <c r="G125" s="13">
        <f>IF(ISBLANK(Table1[[#This Row],[EARNED]]),"",Table1[[#This Row],[EARNED]])</f>
        <v>1.25</v>
      </c>
      <c r="H125" s="38">
        <v>1</v>
      </c>
      <c r="I125" s="9"/>
      <c r="J125" s="11"/>
      <c r="K125" s="20" t="s">
        <v>132</v>
      </c>
    </row>
    <row r="126" spans="1:11" x14ac:dyDescent="0.3">
      <c r="A126" s="39">
        <f t="shared" si="3"/>
        <v>37591</v>
      </c>
      <c r="B126" s="20" t="s">
        <v>127</v>
      </c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>
        <v>3</v>
      </c>
      <c r="I126" s="9"/>
      <c r="J126" s="11"/>
      <c r="K126" s="20" t="s">
        <v>133</v>
      </c>
    </row>
    <row r="127" spans="1:11" x14ac:dyDescent="0.3">
      <c r="A127" s="39"/>
      <c r="B127" s="20" t="s">
        <v>134</v>
      </c>
      <c r="C127" s="13"/>
      <c r="D127" s="38">
        <v>1</v>
      </c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49" t="s">
        <v>106</v>
      </c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>
        <f>EDATE(A126,1)</f>
        <v>37622</v>
      </c>
      <c r="B129" s="20" t="s">
        <v>94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>
        <v>2.5</v>
      </c>
      <c r="I129" s="9"/>
      <c r="J129" s="11"/>
      <c r="K129" s="20" t="s">
        <v>135</v>
      </c>
    </row>
    <row r="130" spans="1:11" x14ac:dyDescent="0.3">
      <c r="A130" s="39"/>
      <c r="B130" s="20" t="s">
        <v>53</v>
      </c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>
        <v>1</v>
      </c>
      <c r="I130" s="9"/>
      <c r="J130" s="11"/>
      <c r="K130" s="20" t="s">
        <v>136</v>
      </c>
    </row>
    <row r="131" spans="1:11" x14ac:dyDescent="0.3">
      <c r="A131" s="39">
        <f>EDATE(A129,1)</f>
        <v>37653</v>
      </c>
      <c r="B131" s="20" t="s">
        <v>53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1</v>
      </c>
      <c r="I131" s="9"/>
      <c r="J131" s="11"/>
      <c r="K131" s="51" t="s">
        <v>137</v>
      </c>
    </row>
    <row r="132" spans="1:11" x14ac:dyDescent="0.3">
      <c r="A132" s="39"/>
      <c r="B132" s="20" t="s">
        <v>53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20" t="s">
        <v>125</v>
      </c>
    </row>
    <row r="133" spans="1:11" x14ac:dyDescent="0.3">
      <c r="A133" s="39"/>
      <c r="B133" s="20" t="s">
        <v>53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1</v>
      </c>
      <c r="I133" s="9"/>
      <c r="J133" s="11"/>
      <c r="K133" s="51">
        <v>37683</v>
      </c>
    </row>
    <row r="134" spans="1:11" x14ac:dyDescent="0.3">
      <c r="A134" s="39">
        <f>EDATE(A131,1)</f>
        <v>37681</v>
      </c>
      <c r="B134" s="20" t="s">
        <v>51</v>
      </c>
      <c r="C134" s="13">
        <v>1.25</v>
      </c>
      <c r="D134" s="38">
        <v>3</v>
      </c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 t="s">
        <v>138</v>
      </c>
    </row>
    <row r="135" spans="1:11" x14ac:dyDescent="0.3">
      <c r="A135" s="39">
        <f t="shared" ref="A135:A210" si="4">EDATE(A134,1)</f>
        <v>37712</v>
      </c>
      <c r="B135" s="20" t="s">
        <v>78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1</v>
      </c>
      <c r="I135" s="9"/>
      <c r="J135" s="11"/>
      <c r="K135" s="20" t="s">
        <v>139</v>
      </c>
    </row>
    <row r="136" spans="1:11" x14ac:dyDescent="0.3">
      <c r="A136" s="39">
        <f t="shared" si="4"/>
        <v>37742</v>
      </c>
      <c r="B136" s="20"/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3">
      <c r="A137" s="39">
        <f t="shared" si="4"/>
        <v>37773</v>
      </c>
      <c r="B137" s="20"/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3">
      <c r="A138" s="39">
        <f t="shared" si="4"/>
        <v>37803</v>
      </c>
      <c r="B138" s="20" t="s">
        <v>140</v>
      </c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>
        <v>1.5</v>
      </c>
      <c r="I138" s="9"/>
      <c r="J138" s="11"/>
      <c r="K138" s="20" t="s">
        <v>141</v>
      </c>
    </row>
    <row r="139" spans="1:11" x14ac:dyDescent="0.3">
      <c r="A139" s="39">
        <f t="shared" si="4"/>
        <v>37834</v>
      </c>
      <c r="B139" s="20" t="s">
        <v>127</v>
      </c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>
        <v>3</v>
      </c>
      <c r="I139" s="9"/>
      <c r="J139" s="11"/>
      <c r="K139" s="20" t="s">
        <v>142</v>
      </c>
    </row>
    <row r="140" spans="1:11" x14ac:dyDescent="0.3">
      <c r="A140" s="39"/>
      <c r="B140" s="20" t="s">
        <v>70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143</v>
      </c>
    </row>
    <row r="141" spans="1:11" x14ac:dyDescent="0.3">
      <c r="A141" s="39">
        <f>EDATE(A139,1)</f>
        <v>37865</v>
      </c>
      <c r="B141" s="20" t="s">
        <v>63</v>
      </c>
      <c r="C141" s="13">
        <v>1.25</v>
      </c>
      <c r="D141" s="38">
        <v>2</v>
      </c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 t="s">
        <v>144</v>
      </c>
    </row>
    <row r="142" spans="1:11" x14ac:dyDescent="0.3">
      <c r="A142" s="39">
        <f t="shared" si="4"/>
        <v>37895</v>
      </c>
      <c r="B142" s="20" t="s">
        <v>140</v>
      </c>
      <c r="C142" s="13">
        <v>1.25</v>
      </c>
      <c r="D142" s="38"/>
      <c r="E142" s="9"/>
      <c r="F142" s="20"/>
      <c r="G142" s="13">
        <f>IF(ISBLANK(Table1[[#This Row],[EARNED]]),"",Table1[[#This Row],[EARNED]])</f>
        <v>1.25</v>
      </c>
      <c r="H142" s="38">
        <v>1.5</v>
      </c>
      <c r="I142" s="9"/>
      <c r="J142" s="11"/>
      <c r="K142" s="20" t="s">
        <v>145</v>
      </c>
    </row>
    <row r="143" spans="1:11" x14ac:dyDescent="0.3">
      <c r="A143" s="39"/>
      <c r="B143" s="20" t="s">
        <v>70</v>
      </c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>
        <v>2</v>
      </c>
      <c r="I143" s="9"/>
      <c r="J143" s="11"/>
      <c r="K143" s="20" t="s">
        <v>146</v>
      </c>
    </row>
    <row r="144" spans="1:11" x14ac:dyDescent="0.3">
      <c r="A144" s="39"/>
      <c r="B144" s="20" t="s">
        <v>78</v>
      </c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>
        <v>1</v>
      </c>
      <c r="I144" s="9"/>
      <c r="J144" s="11"/>
      <c r="K144" s="20" t="s">
        <v>147</v>
      </c>
    </row>
    <row r="145" spans="1:11" x14ac:dyDescent="0.3">
      <c r="A145" s="39">
        <f>EDATE(A142,1)</f>
        <v>37926</v>
      </c>
      <c r="B145" s="20"/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3">
      <c r="A146" s="39">
        <f t="shared" si="4"/>
        <v>37956</v>
      </c>
      <c r="B146" s="20" t="s">
        <v>63</v>
      </c>
      <c r="C146" s="13">
        <v>1.25</v>
      </c>
      <c r="D146" s="38">
        <v>2</v>
      </c>
      <c r="E146" s="9"/>
      <c r="F146" s="20"/>
      <c r="G146" s="13">
        <f>IF(ISBLANK(Table1[[#This Row],[EARNED]]),"",Table1[[#This Row],[EARNED]])</f>
        <v>1.25</v>
      </c>
      <c r="H146" s="38"/>
      <c r="I146" s="9"/>
      <c r="J146" s="11"/>
      <c r="K146" s="20" t="s">
        <v>148</v>
      </c>
    </row>
    <row r="147" spans="1:11" x14ac:dyDescent="0.3">
      <c r="A147" s="49" t="s">
        <v>107</v>
      </c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3">
      <c r="A148" s="39">
        <f>EDATE(A146,1)</f>
        <v>37987</v>
      </c>
      <c r="B148" s="20" t="s">
        <v>70</v>
      </c>
      <c r="C148" s="13">
        <v>1.25</v>
      </c>
      <c r="D148" s="38"/>
      <c r="E148" s="9"/>
      <c r="F148" s="20"/>
      <c r="G148" s="13">
        <f>IF(ISBLANK(Table1[[#This Row],[EARNED]]),"",Table1[[#This Row],[EARNED]])</f>
        <v>1.25</v>
      </c>
      <c r="H148" s="38">
        <v>2</v>
      </c>
      <c r="I148" s="9"/>
      <c r="J148" s="11"/>
      <c r="K148" s="20" t="s">
        <v>152</v>
      </c>
    </row>
    <row r="149" spans="1:11" x14ac:dyDescent="0.3">
      <c r="A149" s="39"/>
      <c r="B149" s="20" t="s">
        <v>70</v>
      </c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>
        <v>2</v>
      </c>
      <c r="I149" s="9"/>
      <c r="J149" s="11"/>
      <c r="K149" s="20" t="s">
        <v>151</v>
      </c>
    </row>
    <row r="150" spans="1:11" x14ac:dyDescent="0.3">
      <c r="A150" s="39"/>
      <c r="B150" s="20" t="s">
        <v>53</v>
      </c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>
        <v>1</v>
      </c>
      <c r="I150" s="9"/>
      <c r="J150" s="11"/>
      <c r="K150" s="20" t="s">
        <v>150</v>
      </c>
    </row>
    <row r="151" spans="1:11" x14ac:dyDescent="0.3">
      <c r="A151" s="39"/>
      <c r="B151" s="20" t="s">
        <v>53</v>
      </c>
      <c r="C151" s="13"/>
      <c r="D151" s="38"/>
      <c r="E151" s="9"/>
      <c r="F151" s="20"/>
      <c r="G151" s="13" t="str">
        <f>IF(ISBLANK(Table1[[#This Row],[EARNED]]),"",Table1[[#This Row],[EARNED]])</f>
        <v/>
      </c>
      <c r="H151" s="38">
        <v>1</v>
      </c>
      <c r="I151" s="9"/>
      <c r="J151" s="11"/>
      <c r="K151" s="51">
        <v>38048</v>
      </c>
    </row>
    <row r="152" spans="1:11" x14ac:dyDescent="0.3">
      <c r="A152" s="39">
        <f>EDATE(A148,1)</f>
        <v>38018</v>
      </c>
      <c r="B152" s="20"/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3">
      <c r="A153" s="39">
        <f t="shared" si="4"/>
        <v>38047</v>
      </c>
      <c r="B153" s="20"/>
      <c r="C153" s="13">
        <v>1.25</v>
      </c>
      <c r="D153" s="38"/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3">
      <c r="A154" s="39">
        <f t="shared" si="4"/>
        <v>38078</v>
      </c>
      <c r="B154" s="20"/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39">
        <f t="shared" si="4"/>
        <v>38108</v>
      </c>
      <c r="B155" s="20"/>
      <c r="C155" s="13">
        <v>1.25</v>
      </c>
      <c r="D155" s="38"/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3">
      <c r="A156" s="39">
        <f t="shared" si="4"/>
        <v>38139</v>
      </c>
      <c r="B156" s="20"/>
      <c r="C156" s="13">
        <v>1.25</v>
      </c>
      <c r="D156" s="38"/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f t="shared" si="4"/>
        <v>38169</v>
      </c>
      <c r="B157" s="20" t="s">
        <v>53</v>
      </c>
      <c r="C157" s="13">
        <v>1.25</v>
      </c>
      <c r="D157" s="38"/>
      <c r="E157" s="9"/>
      <c r="F157" s="20"/>
      <c r="G157" s="13">
        <f>IF(ISBLANK(Table1[[#This Row],[EARNED]]),"",Table1[[#This Row],[EARNED]])</f>
        <v>1.25</v>
      </c>
      <c r="H157" s="38">
        <v>1</v>
      </c>
      <c r="I157" s="9"/>
      <c r="J157" s="11"/>
      <c r="K157" s="20" t="s">
        <v>149</v>
      </c>
    </row>
    <row r="158" spans="1:11" x14ac:dyDescent="0.3">
      <c r="A158" s="39">
        <f t="shared" si="4"/>
        <v>38200</v>
      </c>
      <c r="B158" s="20" t="s">
        <v>53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20"/>
    </row>
    <row r="159" spans="1:11" x14ac:dyDescent="0.3">
      <c r="A159" s="39"/>
      <c r="B159" s="20" t="s">
        <v>86</v>
      </c>
      <c r="C159" s="13"/>
      <c r="D159" s="38">
        <v>1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51">
        <v>38238</v>
      </c>
    </row>
    <row r="160" spans="1:11" x14ac:dyDescent="0.3">
      <c r="A160" s="39">
        <f>EDATE(A158,1)</f>
        <v>38231</v>
      </c>
      <c r="B160" s="20"/>
      <c r="C160" s="13">
        <v>1.25</v>
      </c>
      <c r="D160" s="38"/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3">
      <c r="A161" s="39">
        <f t="shared" si="4"/>
        <v>38261</v>
      </c>
      <c r="B161" s="20" t="s">
        <v>78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/>
      <c r="I161" s="9"/>
      <c r="J161" s="11"/>
      <c r="K161" s="20" t="s">
        <v>153</v>
      </c>
    </row>
    <row r="162" spans="1:11" x14ac:dyDescent="0.3">
      <c r="A162" s="39">
        <f t="shared" si="4"/>
        <v>38292</v>
      </c>
      <c r="B162" s="15"/>
      <c r="C162" s="13">
        <v>1.25</v>
      </c>
      <c r="D162" s="42"/>
      <c r="E162" s="9"/>
      <c r="F162" s="15"/>
      <c r="G162" s="41">
        <f>IF(ISBLANK(Table1[[#This Row],[EARNED]]),"",Table1[[#This Row],[EARNED]])</f>
        <v>1.25</v>
      </c>
      <c r="H162" s="42"/>
      <c r="I162" s="9"/>
      <c r="J162" s="12"/>
      <c r="K162" s="15"/>
    </row>
    <row r="163" spans="1:11" x14ac:dyDescent="0.3">
      <c r="A163" s="39">
        <f t="shared" si="4"/>
        <v>38322</v>
      </c>
      <c r="B163" s="20" t="s">
        <v>154</v>
      </c>
      <c r="C163" s="13">
        <v>1.25</v>
      </c>
      <c r="D163" s="38">
        <v>5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 t="s">
        <v>155</v>
      </c>
    </row>
    <row r="164" spans="1:11" x14ac:dyDescent="0.3">
      <c r="A164" s="49" t="s">
        <v>108</v>
      </c>
      <c r="B164" s="20"/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/>
    </row>
    <row r="165" spans="1:11" x14ac:dyDescent="0.3">
      <c r="A165" s="39">
        <f>EDATE(A163,1)</f>
        <v>38353</v>
      </c>
      <c r="B165" s="20"/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3">
      <c r="A166" s="39">
        <f t="shared" si="4"/>
        <v>38384</v>
      </c>
      <c r="B166" s="20"/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3">
      <c r="A167" s="39">
        <f t="shared" si="4"/>
        <v>38412</v>
      </c>
      <c r="B167" s="20"/>
      <c r="C167" s="13">
        <v>1.25</v>
      </c>
      <c r="D167" s="38"/>
      <c r="E167" s="9"/>
      <c r="F167" s="20"/>
      <c r="G167" s="13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3">
      <c r="A168" s="39">
        <f t="shared" si="4"/>
        <v>38443</v>
      </c>
      <c r="B168" s="20"/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3">
      <c r="A169" s="39">
        <f t="shared" si="4"/>
        <v>38473</v>
      </c>
      <c r="B169" s="20" t="s">
        <v>53</v>
      </c>
      <c r="C169" s="13">
        <v>1.25</v>
      </c>
      <c r="D169" s="38"/>
      <c r="E169" s="9"/>
      <c r="F169" s="20"/>
      <c r="G169" s="13">
        <f>IF(ISBLANK(Table1[[#This Row],[EARNED]]),"",Table1[[#This Row],[EARNED]])</f>
        <v>1.25</v>
      </c>
      <c r="H169" s="38">
        <v>1</v>
      </c>
      <c r="I169" s="9"/>
      <c r="J169" s="11"/>
      <c r="K169" s="51">
        <v>38447</v>
      </c>
    </row>
    <row r="170" spans="1:11" x14ac:dyDescent="0.3">
      <c r="A170" s="39">
        <f t="shared" si="4"/>
        <v>38504</v>
      </c>
      <c r="B170" s="20" t="s">
        <v>78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20" t="s">
        <v>162</v>
      </c>
    </row>
    <row r="171" spans="1:11" x14ac:dyDescent="0.3">
      <c r="A171" s="39">
        <f t="shared" si="4"/>
        <v>38534</v>
      </c>
      <c r="B171" s="20" t="s">
        <v>70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2</v>
      </c>
      <c r="I171" s="9"/>
      <c r="J171" s="11"/>
      <c r="K171" s="20" t="s">
        <v>161</v>
      </c>
    </row>
    <row r="172" spans="1:11" x14ac:dyDescent="0.3">
      <c r="A172" s="39">
        <f t="shared" si="4"/>
        <v>38565</v>
      </c>
      <c r="B172" s="20"/>
      <c r="C172" s="13">
        <v>1.25</v>
      </c>
      <c r="D172" s="38"/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3">
      <c r="A173" s="39">
        <f t="shared" si="4"/>
        <v>38596</v>
      </c>
      <c r="B173" s="20" t="s">
        <v>53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>
        <v>1</v>
      </c>
      <c r="I173" s="9"/>
      <c r="J173" s="11"/>
      <c r="K173" s="20" t="s">
        <v>160</v>
      </c>
    </row>
    <row r="174" spans="1:11" x14ac:dyDescent="0.3">
      <c r="A174" s="39">
        <f t="shared" si="4"/>
        <v>38626</v>
      </c>
      <c r="B174" s="20" t="s">
        <v>78</v>
      </c>
      <c r="C174" s="13">
        <v>1.25</v>
      </c>
      <c r="D174" s="38"/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 t="s">
        <v>159</v>
      </c>
    </row>
    <row r="175" spans="1:11" x14ac:dyDescent="0.3">
      <c r="A175" s="39"/>
      <c r="B175" s="20" t="s">
        <v>53</v>
      </c>
      <c r="C175" s="13"/>
      <c r="D175" s="38"/>
      <c r="E175" s="9"/>
      <c r="F175" s="20"/>
      <c r="G175" s="13" t="str">
        <f>IF(ISBLANK(Table1[[#This Row],[EARNED]]),"",Table1[[#This Row],[EARNED]])</f>
        <v/>
      </c>
      <c r="H175" s="38">
        <v>1</v>
      </c>
      <c r="I175" s="9"/>
      <c r="J175" s="11"/>
      <c r="K175" s="20" t="s">
        <v>158</v>
      </c>
    </row>
    <row r="176" spans="1:11" x14ac:dyDescent="0.3">
      <c r="A176" s="39">
        <f>EDATE(A174,1)</f>
        <v>38657</v>
      </c>
      <c r="B176" s="20" t="s">
        <v>156</v>
      </c>
      <c r="C176" s="13">
        <v>1.25</v>
      </c>
      <c r="D176" s="38">
        <v>5</v>
      </c>
      <c r="E176" s="9"/>
      <c r="F176" s="20"/>
      <c r="G176" s="13">
        <f>IF(ISBLANK(Table1[[#This Row],[EARNED]]),"",Table1[[#This Row],[EARNED]])</f>
        <v>1.25</v>
      </c>
      <c r="H176" s="38"/>
      <c r="I176" s="9"/>
      <c r="J176" s="11"/>
      <c r="K176" s="20" t="s">
        <v>157</v>
      </c>
    </row>
    <row r="177" spans="1:11" x14ac:dyDescent="0.3">
      <c r="A177" s="39">
        <f t="shared" si="4"/>
        <v>38687</v>
      </c>
      <c r="B177" s="20"/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3">
      <c r="A178" s="49" t="s">
        <v>109</v>
      </c>
      <c r="B178" s="20"/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/>
      <c r="I178" s="9"/>
      <c r="J178" s="11"/>
      <c r="K178" s="20"/>
    </row>
    <row r="179" spans="1:11" x14ac:dyDescent="0.3">
      <c r="A179" s="39">
        <f>EDATE(A177,1)</f>
        <v>38718</v>
      </c>
      <c r="B179" s="20" t="s">
        <v>53</v>
      </c>
      <c r="C179" s="13">
        <v>1.25</v>
      </c>
      <c r="D179" s="38"/>
      <c r="E179" s="9"/>
      <c r="F179" s="20"/>
      <c r="G179" s="13">
        <f>IF(ISBLANK(Table1[[#This Row],[EARNED]]),"",Table1[[#This Row],[EARNED]])</f>
        <v>1.25</v>
      </c>
      <c r="H179" s="38">
        <v>1</v>
      </c>
      <c r="I179" s="9"/>
      <c r="J179" s="11"/>
      <c r="K179" s="51">
        <v>38657</v>
      </c>
    </row>
    <row r="180" spans="1:11" x14ac:dyDescent="0.3">
      <c r="A180" s="39">
        <f t="shared" si="4"/>
        <v>38749</v>
      </c>
      <c r="B180" s="20" t="s">
        <v>78</v>
      </c>
      <c r="C180" s="13">
        <v>1.25</v>
      </c>
      <c r="D180" s="38"/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20" t="s">
        <v>170</v>
      </c>
    </row>
    <row r="181" spans="1:11" x14ac:dyDescent="0.3">
      <c r="A181" s="39">
        <f t="shared" si="4"/>
        <v>38777</v>
      </c>
      <c r="B181" s="20" t="s">
        <v>70</v>
      </c>
      <c r="C181" s="13">
        <v>1.25</v>
      </c>
      <c r="D181" s="38"/>
      <c r="E181" s="9"/>
      <c r="F181" s="20"/>
      <c r="G181" s="13">
        <f>IF(ISBLANK(Table1[[#This Row],[EARNED]]),"",Table1[[#This Row],[EARNED]])</f>
        <v>1.25</v>
      </c>
      <c r="H181" s="38">
        <v>2</v>
      </c>
      <c r="I181" s="9"/>
      <c r="J181" s="11"/>
      <c r="K181" s="20" t="s">
        <v>169</v>
      </c>
    </row>
    <row r="182" spans="1:11" x14ac:dyDescent="0.3">
      <c r="A182" s="39">
        <f t="shared" si="4"/>
        <v>38808</v>
      </c>
      <c r="B182" s="20" t="s">
        <v>53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>
        <v>1</v>
      </c>
      <c r="I182" s="9"/>
      <c r="J182" s="11"/>
      <c r="K182" s="20" t="s">
        <v>168</v>
      </c>
    </row>
    <row r="183" spans="1:11" x14ac:dyDescent="0.3">
      <c r="A183" s="39">
        <f t="shared" si="4"/>
        <v>38838</v>
      </c>
      <c r="B183" s="20"/>
      <c r="C183" s="13">
        <v>1.25</v>
      </c>
      <c r="D183" s="38"/>
      <c r="E183" s="9"/>
      <c r="F183" s="20"/>
      <c r="G183" s="13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3">
      <c r="A184" s="39">
        <f t="shared" si="4"/>
        <v>38869</v>
      </c>
      <c r="B184" s="20"/>
      <c r="C184" s="13">
        <v>1.25</v>
      </c>
      <c r="D184" s="38"/>
      <c r="E184" s="9"/>
      <c r="F184" s="20"/>
      <c r="G184" s="13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3">
      <c r="A185" s="39">
        <f t="shared" si="4"/>
        <v>38899</v>
      </c>
      <c r="B185" s="20"/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3">
      <c r="A186" s="39">
        <f t="shared" si="4"/>
        <v>38930</v>
      </c>
      <c r="B186" s="20" t="s">
        <v>53</v>
      </c>
      <c r="C186" s="13">
        <v>1.25</v>
      </c>
      <c r="D186" s="38"/>
      <c r="E186" s="9"/>
      <c r="F186" s="20"/>
      <c r="G186" s="13">
        <f>IF(ISBLANK(Table1[[#This Row],[EARNED]]),"",Table1[[#This Row],[EARNED]])</f>
        <v>1.25</v>
      </c>
      <c r="H186" s="38">
        <v>1</v>
      </c>
      <c r="I186" s="9"/>
      <c r="J186" s="11"/>
      <c r="K186" s="20" t="s">
        <v>167</v>
      </c>
    </row>
    <row r="187" spans="1:11" x14ac:dyDescent="0.3">
      <c r="A187" s="39">
        <f t="shared" si="4"/>
        <v>38961</v>
      </c>
      <c r="B187" s="20"/>
      <c r="C187" s="13">
        <v>1.25</v>
      </c>
      <c r="D187" s="38"/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39">
        <f t="shared" si="4"/>
        <v>38991</v>
      </c>
      <c r="B188" s="20" t="s">
        <v>78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/>
      <c r="I188" s="9"/>
      <c r="J188" s="11"/>
      <c r="K188" s="20" t="s">
        <v>166</v>
      </c>
    </row>
    <row r="189" spans="1:11" x14ac:dyDescent="0.3">
      <c r="A189" s="39"/>
      <c r="B189" s="20" t="s">
        <v>59</v>
      </c>
      <c r="C189" s="13"/>
      <c r="D189" s="38">
        <v>2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20" t="s">
        <v>165</v>
      </c>
    </row>
    <row r="190" spans="1:11" x14ac:dyDescent="0.3">
      <c r="A190" s="39">
        <f>EDATE(A188,1)</f>
        <v>39022</v>
      </c>
      <c r="B190" s="20"/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3">
      <c r="A191" s="39">
        <f t="shared" si="4"/>
        <v>39052</v>
      </c>
      <c r="B191" s="20" t="s">
        <v>163</v>
      </c>
      <c r="C191" s="13">
        <v>1.25</v>
      </c>
      <c r="D191" s="38">
        <v>3</v>
      </c>
      <c r="E191" s="9"/>
      <c r="F191" s="20"/>
      <c r="G191" s="13">
        <f>IF(ISBLANK(Table1[[#This Row],[EARNED]]),"",Table1[[#This Row],[EARNED]])</f>
        <v>1.25</v>
      </c>
      <c r="H191" s="38"/>
      <c r="I191" s="9"/>
      <c r="J191" s="11"/>
      <c r="K191" s="20" t="s">
        <v>164</v>
      </c>
    </row>
    <row r="192" spans="1:11" x14ac:dyDescent="0.3">
      <c r="A192" s="49" t="s">
        <v>110</v>
      </c>
      <c r="B192" s="20"/>
      <c r="C192" s="13"/>
      <c r="D192" s="38"/>
      <c r="E192" s="9"/>
      <c r="F192" s="20"/>
      <c r="G192" s="13" t="str">
        <f>IF(ISBLANK(Table1[[#This Row],[EARNED]]),"",Table1[[#This Row],[EARNED]])</f>
        <v/>
      </c>
      <c r="H192" s="38"/>
      <c r="I192" s="9"/>
      <c r="J192" s="11"/>
      <c r="K192" s="20"/>
    </row>
    <row r="193" spans="1:11" x14ac:dyDescent="0.3">
      <c r="A193" s="39">
        <f>EDATE(A191,1)</f>
        <v>39083</v>
      </c>
      <c r="B193" s="20"/>
      <c r="C193" s="13">
        <v>1.25</v>
      </c>
      <c r="D193" s="38"/>
      <c r="E193" s="9"/>
      <c r="F193" s="20"/>
      <c r="G193" s="13">
        <f>IF(ISBLANK(Table1[[#This Row],[EARNED]]),"",Table1[[#This Row],[EARNED]])</f>
        <v>1.25</v>
      </c>
      <c r="H193" s="38"/>
      <c r="I193" s="9"/>
      <c r="J193" s="11"/>
      <c r="K193" s="20"/>
    </row>
    <row r="194" spans="1:11" x14ac:dyDescent="0.3">
      <c r="A194" s="39">
        <f t="shared" si="4"/>
        <v>39114</v>
      </c>
      <c r="B194" s="20"/>
      <c r="C194" s="13">
        <v>1.25</v>
      </c>
      <c r="D194" s="38"/>
      <c r="E194" s="9"/>
      <c r="F194" s="20"/>
      <c r="G194" s="13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3">
      <c r="A195" s="39">
        <f t="shared" si="4"/>
        <v>39142</v>
      </c>
      <c r="B195" s="20" t="s">
        <v>163</v>
      </c>
      <c r="C195" s="13">
        <v>1.25</v>
      </c>
      <c r="D195" s="38">
        <v>3</v>
      </c>
      <c r="E195" s="9"/>
      <c r="F195" s="20"/>
      <c r="G195" s="13">
        <f>IF(ISBLANK(Table1[[#This Row],[EARNED]]),"",Table1[[#This Row],[EARNED]])</f>
        <v>1.25</v>
      </c>
      <c r="H195" s="38"/>
      <c r="I195" s="9"/>
      <c r="J195" s="11"/>
      <c r="K195" s="20" t="s">
        <v>174</v>
      </c>
    </row>
    <row r="196" spans="1:11" x14ac:dyDescent="0.3">
      <c r="A196" s="39">
        <f t="shared" si="4"/>
        <v>39173</v>
      </c>
      <c r="B196" s="20"/>
      <c r="C196" s="13">
        <v>1.25</v>
      </c>
      <c r="D196" s="38"/>
      <c r="E196" s="9"/>
      <c r="F196" s="20"/>
      <c r="G196" s="13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3">
      <c r="A197" s="39">
        <f t="shared" si="4"/>
        <v>39203</v>
      </c>
      <c r="B197" s="20" t="s">
        <v>70</v>
      </c>
      <c r="C197" s="13">
        <v>1.25</v>
      </c>
      <c r="D197" s="38"/>
      <c r="E197" s="9"/>
      <c r="F197" s="20"/>
      <c r="G197" s="13">
        <f>IF(ISBLANK(Table1[[#This Row],[EARNED]]),"",Table1[[#This Row],[EARNED]])</f>
        <v>1.25</v>
      </c>
      <c r="H197" s="38">
        <v>2</v>
      </c>
      <c r="I197" s="9"/>
      <c r="J197" s="11"/>
      <c r="K197" s="20" t="s">
        <v>175</v>
      </c>
    </row>
    <row r="198" spans="1:11" x14ac:dyDescent="0.3">
      <c r="A198" s="39">
        <f t="shared" si="4"/>
        <v>39234</v>
      </c>
      <c r="B198" s="20" t="s">
        <v>78</v>
      </c>
      <c r="C198" s="13">
        <v>1.25</v>
      </c>
      <c r="D198" s="38"/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 t="s">
        <v>176</v>
      </c>
    </row>
    <row r="199" spans="1:11" x14ac:dyDescent="0.3">
      <c r="A199" s="39">
        <f t="shared" si="4"/>
        <v>39264</v>
      </c>
      <c r="B199" s="20" t="s">
        <v>70</v>
      </c>
      <c r="C199" s="13">
        <v>1.25</v>
      </c>
      <c r="D199" s="38"/>
      <c r="E199" s="9"/>
      <c r="F199" s="20"/>
      <c r="G199" s="13">
        <f>IF(ISBLANK(Table1[[#This Row],[EARNED]]),"",Table1[[#This Row],[EARNED]])</f>
        <v>1.25</v>
      </c>
      <c r="H199" s="38">
        <v>2</v>
      </c>
      <c r="I199" s="9"/>
      <c r="J199" s="11"/>
      <c r="K199" s="20" t="s">
        <v>177</v>
      </c>
    </row>
    <row r="200" spans="1:11" x14ac:dyDescent="0.3">
      <c r="A200" s="39"/>
      <c r="B200" s="20" t="s">
        <v>78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/>
      <c r="I200" s="9"/>
      <c r="J200" s="11"/>
      <c r="K200" s="20" t="s">
        <v>178</v>
      </c>
    </row>
    <row r="201" spans="1:11" x14ac:dyDescent="0.3">
      <c r="A201" s="39">
        <f>EDATE(A199,1)</f>
        <v>39295</v>
      </c>
      <c r="B201" s="20" t="s">
        <v>78</v>
      </c>
      <c r="C201" s="13">
        <v>1.25</v>
      </c>
      <c r="D201" s="38"/>
      <c r="E201" s="9"/>
      <c r="F201" s="20"/>
      <c r="G201" s="13">
        <f>IF(ISBLANK(Table1[[#This Row],[EARNED]]),"",Table1[[#This Row],[EARNED]])</f>
        <v>1.25</v>
      </c>
      <c r="H201" s="38"/>
      <c r="I201" s="9"/>
      <c r="J201" s="11"/>
      <c r="K201" s="51">
        <v>39181</v>
      </c>
    </row>
    <row r="202" spans="1:11" x14ac:dyDescent="0.3">
      <c r="A202" s="39">
        <f t="shared" si="4"/>
        <v>39326</v>
      </c>
      <c r="B202" s="20"/>
      <c r="C202" s="13">
        <v>1.25</v>
      </c>
      <c r="D202" s="38"/>
      <c r="E202" s="9"/>
      <c r="F202" s="20"/>
      <c r="G202" s="13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3">
      <c r="A203" s="39">
        <f t="shared" si="4"/>
        <v>39356</v>
      </c>
      <c r="B203" s="20" t="s">
        <v>53</v>
      </c>
      <c r="C203" s="13">
        <v>1.25</v>
      </c>
      <c r="D203" s="38"/>
      <c r="E203" s="9"/>
      <c r="F203" s="20"/>
      <c r="G203" s="13">
        <f>IF(ISBLANK(Table1[[#This Row],[EARNED]]),"",Table1[[#This Row],[EARNED]])</f>
        <v>1.25</v>
      </c>
      <c r="H203" s="38">
        <v>1</v>
      </c>
      <c r="I203" s="9"/>
      <c r="J203" s="11"/>
      <c r="K203" s="20" t="s">
        <v>179</v>
      </c>
    </row>
    <row r="204" spans="1:11" x14ac:dyDescent="0.3">
      <c r="A204" s="39"/>
      <c r="B204" s="20" t="s">
        <v>134</v>
      </c>
      <c r="C204" s="13">
        <v>1.25</v>
      </c>
      <c r="D204" s="38">
        <v>1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 t="s">
        <v>180</v>
      </c>
    </row>
    <row r="205" spans="1:11" x14ac:dyDescent="0.3">
      <c r="A205" s="39">
        <f>EDATE(A203,1)</f>
        <v>39387</v>
      </c>
      <c r="B205" s="20" t="s">
        <v>163</v>
      </c>
      <c r="C205" s="13">
        <v>1.25</v>
      </c>
      <c r="D205" s="38">
        <v>3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 t="s">
        <v>181</v>
      </c>
    </row>
    <row r="206" spans="1:11" x14ac:dyDescent="0.3">
      <c r="A206" s="39"/>
      <c r="B206" s="20" t="s">
        <v>59</v>
      </c>
      <c r="C206" s="13">
        <v>1.25</v>
      </c>
      <c r="D206" s="38">
        <v>2</v>
      </c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182</v>
      </c>
    </row>
    <row r="207" spans="1:11" x14ac:dyDescent="0.3">
      <c r="A207" s="39">
        <f>EDATE(A205,1)</f>
        <v>39417</v>
      </c>
      <c r="B207" s="20"/>
      <c r="C207" s="13">
        <v>1.25</v>
      </c>
      <c r="D207" s="38"/>
      <c r="E207" s="9"/>
      <c r="F207" s="20"/>
      <c r="G207" s="13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3">
      <c r="A208" s="49" t="s">
        <v>112</v>
      </c>
      <c r="B208" s="20"/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/>
      <c r="I208" s="9"/>
      <c r="J208" s="11"/>
      <c r="K208" s="20"/>
    </row>
    <row r="209" spans="1:11" x14ac:dyDescent="0.3">
      <c r="A209" s="39">
        <f>EDATE(A207,1)</f>
        <v>39448</v>
      </c>
      <c r="B209" s="20" t="s">
        <v>70</v>
      </c>
      <c r="C209" s="13">
        <v>1.25</v>
      </c>
      <c r="D209" s="38"/>
      <c r="E209" s="9"/>
      <c r="F209" s="20"/>
      <c r="G209" s="13">
        <f>IF(ISBLANK(Table1[[#This Row],[EARNED]]),"",Table1[[#This Row],[EARNED]])</f>
        <v>1.25</v>
      </c>
      <c r="H209" s="38">
        <v>2</v>
      </c>
      <c r="I209" s="9"/>
      <c r="J209" s="11"/>
      <c r="K209" s="20" t="s">
        <v>183</v>
      </c>
    </row>
    <row r="210" spans="1:11" x14ac:dyDescent="0.3">
      <c r="A210" s="39">
        <f t="shared" si="4"/>
        <v>39479</v>
      </c>
      <c r="B210" s="20"/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3">
      <c r="A211" s="39">
        <f t="shared" ref="A211:A225" si="5">EDATE(A210,1)</f>
        <v>39508</v>
      </c>
      <c r="B211" s="20" t="s">
        <v>78</v>
      </c>
      <c r="C211" s="13">
        <v>1.25</v>
      </c>
      <c r="D211" s="38"/>
      <c r="E211" s="9"/>
      <c r="F211" s="20"/>
      <c r="G211" s="13">
        <f>IF(ISBLANK(Table1[[#This Row],[EARNED]]),"",Table1[[#This Row],[EARNED]])</f>
        <v>1.25</v>
      </c>
      <c r="H211" s="38"/>
      <c r="I211" s="9"/>
      <c r="J211" s="11"/>
      <c r="K211" s="20" t="s">
        <v>184</v>
      </c>
    </row>
    <row r="212" spans="1:11" x14ac:dyDescent="0.3">
      <c r="A212" s="39"/>
      <c r="B212" s="20" t="s">
        <v>70</v>
      </c>
      <c r="C212" s="13"/>
      <c r="D212" s="38"/>
      <c r="E212" s="9"/>
      <c r="F212" s="20"/>
      <c r="G212" s="13" t="str">
        <f>IF(ISBLANK(Table1[[#This Row],[EARNED]]),"",Table1[[#This Row],[EARNED]])</f>
        <v/>
      </c>
      <c r="H212" s="38">
        <v>2</v>
      </c>
      <c r="I212" s="9"/>
      <c r="J212" s="11"/>
      <c r="K212" s="20" t="s">
        <v>185</v>
      </c>
    </row>
    <row r="213" spans="1:11" x14ac:dyDescent="0.3">
      <c r="A213" s="39"/>
      <c r="B213" s="20" t="s">
        <v>78</v>
      </c>
      <c r="C213" s="13"/>
      <c r="D213" s="38"/>
      <c r="E213" s="9"/>
      <c r="F213" s="20"/>
      <c r="G213" s="13" t="str">
        <f>IF(ISBLANK(Table1[[#This Row],[EARNED]]),"",Table1[[#This Row],[EARNED]])</f>
        <v/>
      </c>
      <c r="H213" s="38"/>
      <c r="I213" s="9"/>
      <c r="J213" s="11"/>
      <c r="K213" s="20" t="s">
        <v>186</v>
      </c>
    </row>
    <row r="214" spans="1:11" x14ac:dyDescent="0.3">
      <c r="A214" s="39">
        <f>EDATE(A211,1)</f>
        <v>39539</v>
      </c>
      <c r="B214" s="20" t="s">
        <v>70</v>
      </c>
      <c r="C214" s="13">
        <v>1.25</v>
      </c>
      <c r="D214" s="38"/>
      <c r="E214" s="9"/>
      <c r="F214" s="20"/>
      <c r="G214" s="13">
        <f>IF(ISBLANK(Table1[[#This Row],[EARNED]]),"",Table1[[#This Row],[EARNED]])</f>
        <v>1.25</v>
      </c>
      <c r="H214" s="38">
        <v>2</v>
      </c>
      <c r="I214" s="9"/>
      <c r="J214" s="11"/>
      <c r="K214" s="20" t="s">
        <v>187</v>
      </c>
    </row>
    <row r="215" spans="1:11" x14ac:dyDescent="0.3">
      <c r="A215" s="39">
        <f t="shared" si="5"/>
        <v>39569</v>
      </c>
      <c r="B215" s="20" t="s">
        <v>134</v>
      </c>
      <c r="C215" s="13">
        <v>1.25</v>
      </c>
      <c r="D215" s="38">
        <v>1</v>
      </c>
      <c r="E215" s="9"/>
      <c r="F215" s="20"/>
      <c r="G215" s="13">
        <f>IF(ISBLANK(Table1[[#This Row],[EARNED]]),"",Table1[[#This Row],[EARNED]])</f>
        <v>1.25</v>
      </c>
      <c r="H215" s="38"/>
      <c r="I215" s="9"/>
      <c r="J215" s="11"/>
      <c r="K215" s="51">
        <v>39573</v>
      </c>
    </row>
    <row r="216" spans="1:11" x14ac:dyDescent="0.3">
      <c r="A216" s="39"/>
      <c r="B216" s="20" t="s">
        <v>53</v>
      </c>
      <c r="C216" s="13"/>
      <c r="D216" s="38"/>
      <c r="E216" s="9"/>
      <c r="F216" s="20"/>
      <c r="G216" s="13" t="str">
        <f>IF(ISBLANK(Table1[[#This Row],[EARNED]]),"",Table1[[#This Row],[EARNED]])</f>
        <v/>
      </c>
      <c r="H216" s="38">
        <v>1</v>
      </c>
      <c r="I216" s="9"/>
      <c r="J216" s="11"/>
      <c r="K216" s="20" t="s">
        <v>188</v>
      </c>
    </row>
    <row r="217" spans="1:11" x14ac:dyDescent="0.3">
      <c r="A217" s="39"/>
      <c r="B217" s="20" t="s">
        <v>171</v>
      </c>
      <c r="C217" s="13"/>
      <c r="D217" s="38"/>
      <c r="E217" s="9"/>
      <c r="F217" s="20"/>
      <c r="G217" s="13" t="str">
        <f>IF(ISBLANK(Table1[[#This Row],[EARNED]]),"",Table1[[#This Row],[EARNED]])</f>
        <v/>
      </c>
      <c r="H217" s="38"/>
      <c r="I217" s="9"/>
      <c r="J217" s="11"/>
      <c r="K217" s="20" t="s">
        <v>189</v>
      </c>
    </row>
    <row r="218" spans="1:11" x14ac:dyDescent="0.3">
      <c r="A218" s="39">
        <f>EDATE(A215,1)</f>
        <v>39600</v>
      </c>
      <c r="B218" s="20" t="s">
        <v>70</v>
      </c>
      <c r="C218" s="13">
        <v>1.25</v>
      </c>
      <c r="D218" s="38"/>
      <c r="E218" s="9"/>
      <c r="F218" s="20"/>
      <c r="G218" s="13">
        <f>IF(ISBLANK(Table1[[#This Row],[EARNED]]),"",Table1[[#This Row],[EARNED]])</f>
        <v>1.25</v>
      </c>
      <c r="H218" s="38">
        <v>2</v>
      </c>
      <c r="I218" s="9"/>
      <c r="J218" s="11"/>
      <c r="K218" s="20" t="s">
        <v>190</v>
      </c>
    </row>
    <row r="219" spans="1:11" x14ac:dyDescent="0.3">
      <c r="A219" s="39"/>
      <c r="B219" s="20" t="s">
        <v>172</v>
      </c>
      <c r="C219" s="13"/>
      <c r="D219" s="38"/>
      <c r="E219" s="9"/>
      <c r="F219" s="20"/>
      <c r="G219" s="13" t="str">
        <f>IF(ISBLANK(Table1[[#This Row],[EARNED]]),"",Table1[[#This Row],[EARNED]])</f>
        <v/>
      </c>
      <c r="H219" s="38"/>
      <c r="I219" s="9"/>
      <c r="J219" s="11"/>
      <c r="K219" s="20" t="s">
        <v>191</v>
      </c>
    </row>
    <row r="220" spans="1:11" x14ac:dyDescent="0.3">
      <c r="A220" s="39">
        <f>EDATE(A218,1)</f>
        <v>39630</v>
      </c>
      <c r="B220" s="20" t="s">
        <v>173</v>
      </c>
      <c r="C220" s="13">
        <v>1.25</v>
      </c>
      <c r="D220" s="38"/>
      <c r="E220" s="9"/>
      <c r="F220" s="20"/>
      <c r="G220" s="13">
        <f>IF(ISBLANK(Table1[[#This Row],[EARNED]]),"",Table1[[#This Row],[EARNED]])</f>
        <v>1.25</v>
      </c>
      <c r="H220" s="38">
        <v>4</v>
      </c>
      <c r="I220" s="9"/>
      <c r="J220" s="11"/>
      <c r="K220" s="20" t="s">
        <v>192</v>
      </c>
    </row>
    <row r="221" spans="1:11" x14ac:dyDescent="0.3">
      <c r="A221" s="39"/>
      <c r="B221" s="20" t="s">
        <v>127</v>
      </c>
      <c r="C221" s="13"/>
      <c r="D221" s="38"/>
      <c r="E221" s="9"/>
      <c r="F221" s="20"/>
      <c r="G221" s="13" t="str">
        <f>IF(ISBLANK(Table1[[#This Row],[EARNED]]),"",Table1[[#This Row],[EARNED]])</f>
        <v/>
      </c>
      <c r="H221" s="38">
        <v>3</v>
      </c>
      <c r="I221" s="9"/>
      <c r="J221" s="11"/>
      <c r="K221" s="20" t="s">
        <v>194</v>
      </c>
    </row>
    <row r="222" spans="1:11" x14ac:dyDescent="0.3">
      <c r="A222" s="39"/>
      <c r="B222" s="20" t="s">
        <v>70</v>
      </c>
      <c r="C222" s="13"/>
      <c r="D222" s="38"/>
      <c r="E222" s="9"/>
      <c r="F222" s="20"/>
      <c r="G222" s="13" t="str">
        <f>IF(ISBLANK(Table1[[#This Row],[EARNED]]),"",Table1[[#This Row],[EARNED]])</f>
        <v/>
      </c>
      <c r="H222" s="38">
        <v>2</v>
      </c>
      <c r="I222" s="9"/>
      <c r="J222" s="11"/>
      <c r="K222" s="20" t="s">
        <v>193</v>
      </c>
    </row>
    <row r="223" spans="1:11" x14ac:dyDescent="0.3">
      <c r="A223" s="39">
        <f>EDATE(A220,1)</f>
        <v>39661</v>
      </c>
      <c r="B223" s="20" t="s">
        <v>53</v>
      </c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>
        <v>1</v>
      </c>
      <c r="I223" s="9"/>
      <c r="J223" s="11"/>
      <c r="K223" s="51">
        <v>39760</v>
      </c>
    </row>
    <row r="224" spans="1:11" x14ac:dyDescent="0.3">
      <c r="A224" s="39">
        <f t="shared" si="5"/>
        <v>39692</v>
      </c>
      <c r="B224" s="20"/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3">
      <c r="A225" s="39">
        <f t="shared" si="5"/>
        <v>39722</v>
      </c>
      <c r="B225" s="20" t="s">
        <v>53</v>
      </c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>
        <v>1</v>
      </c>
      <c r="I225" s="9"/>
      <c r="J225" s="11"/>
      <c r="K225" s="51">
        <v>39731</v>
      </c>
    </row>
    <row r="226" spans="1:11" x14ac:dyDescent="0.3">
      <c r="A226" s="39"/>
      <c r="B226" s="20" t="s">
        <v>171</v>
      </c>
      <c r="C226" s="13"/>
      <c r="D226" s="38"/>
      <c r="E226" s="9"/>
      <c r="F226" s="20"/>
      <c r="G226" s="13" t="str">
        <f>IF(ISBLANK(Table1[[#This Row],[EARNED]]),"",Table1[[#This Row],[EARNED]])</f>
        <v/>
      </c>
      <c r="H226" s="38"/>
      <c r="I226" s="9"/>
      <c r="J226" s="11"/>
      <c r="K226" s="20" t="s">
        <v>198</v>
      </c>
    </row>
    <row r="227" spans="1:11" x14ac:dyDescent="0.3">
      <c r="A227" s="39">
        <f>EDATE(A225,1)</f>
        <v>39753</v>
      </c>
      <c r="B227" s="20" t="s">
        <v>171</v>
      </c>
      <c r="C227" s="13">
        <v>1.25</v>
      </c>
      <c r="D227" s="38"/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 t="s">
        <v>199</v>
      </c>
    </row>
    <row r="228" spans="1:11" x14ac:dyDescent="0.3">
      <c r="A228" s="39"/>
      <c r="B228" s="20" t="s">
        <v>171</v>
      </c>
      <c r="C228" s="13"/>
      <c r="D228" s="38"/>
      <c r="E228" s="9"/>
      <c r="F228" s="20"/>
      <c r="G228" s="13" t="str">
        <f>IF(ISBLANK(Table1[[#This Row],[EARNED]]),"",Table1[[#This Row],[EARNED]])</f>
        <v/>
      </c>
      <c r="H228" s="38"/>
      <c r="I228" s="9"/>
      <c r="J228" s="11"/>
      <c r="K228" s="20" t="s">
        <v>200</v>
      </c>
    </row>
    <row r="229" spans="1:11" x14ac:dyDescent="0.3">
      <c r="A229" s="39">
        <f>EDATE(A227,1)</f>
        <v>39783</v>
      </c>
      <c r="B229" s="20" t="s">
        <v>156</v>
      </c>
      <c r="C229" s="13">
        <v>1.25</v>
      </c>
      <c r="D229" s="38">
        <v>5</v>
      </c>
      <c r="E229" s="9"/>
      <c r="F229" s="20"/>
      <c r="G229" s="13">
        <f>IF(ISBLANK(Table1[[#This Row],[EARNED]]),"",Table1[[#This Row],[EARNED]])</f>
        <v>1.25</v>
      </c>
      <c r="H229" s="38"/>
      <c r="I229" s="9"/>
      <c r="J229" s="11"/>
      <c r="K229" s="51" t="s">
        <v>197</v>
      </c>
    </row>
    <row r="230" spans="1:11" x14ac:dyDescent="0.3">
      <c r="A230" s="49" t="s">
        <v>111</v>
      </c>
      <c r="B230" s="20"/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3">
      <c r="A231" s="39">
        <f>EDATE(A229,1)</f>
        <v>39814</v>
      </c>
      <c r="B231" s="20" t="s">
        <v>171</v>
      </c>
      <c r="C231" s="13">
        <v>1.25</v>
      </c>
      <c r="D231" s="38"/>
      <c r="E231" s="9"/>
      <c r="F231" s="20"/>
      <c r="G231" s="13">
        <f>IF(ISBLANK(Table1[[#This Row],[EARNED]]),"",Table1[[#This Row],[EARNED]])</f>
        <v>1.25</v>
      </c>
      <c r="H231" s="38"/>
      <c r="I231" s="9"/>
      <c r="J231" s="11"/>
      <c r="K231" s="51">
        <v>39905</v>
      </c>
    </row>
    <row r="232" spans="1:11" x14ac:dyDescent="0.3">
      <c r="A232" s="40">
        <f>EDATE(A231,1)</f>
        <v>39845</v>
      </c>
      <c r="B232" s="15" t="s">
        <v>134</v>
      </c>
      <c r="C232" s="13">
        <v>1.25</v>
      </c>
      <c r="D232" s="42">
        <v>1</v>
      </c>
      <c r="E232" s="9"/>
      <c r="F232" s="15"/>
      <c r="G232" s="41">
        <f>IF(ISBLANK(Table1[[#This Row],[EARNED]]),"",Table1[[#This Row],[EARNED]])</f>
        <v>1.25</v>
      </c>
      <c r="H232" s="42"/>
      <c r="I232" s="9"/>
      <c r="J232" s="12"/>
      <c r="K232" s="15" t="s">
        <v>196</v>
      </c>
    </row>
    <row r="233" spans="1:11" x14ac:dyDescent="0.3">
      <c r="A233" s="39"/>
      <c r="B233" s="20" t="s">
        <v>78</v>
      </c>
      <c r="C233" s="13"/>
      <c r="D233" s="38"/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20" t="s">
        <v>195</v>
      </c>
    </row>
    <row r="234" spans="1:11" x14ac:dyDescent="0.3">
      <c r="A234" s="40">
        <f>EDATE(A232,1)</f>
        <v>39873</v>
      </c>
      <c r="B234" s="20" t="s">
        <v>201</v>
      </c>
      <c r="C234" s="13">
        <v>1.25</v>
      </c>
      <c r="D234" s="38"/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 t="s">
        <v>203</v>
      </c>
    </row>
    <row r="235" spans="1:11" x14ac:dyDescent="0.3">
      <c r="A235" s="39"/>
      <c r="B235" s="20" t="s">
        <v>202</v>
      </c>
      <c r="C235" s="13"/>
      <c r="D235" s="38"/>
      <c r="E235" s="9"/>
      <c r="F235" s="20"/>
      <c r="G235" s="13" t="str">
        <f>IF(ISBLANK(Table1[[#This Row],[EARNED]]),"",Table1[[#This Row],[EARNED]])</f>
        <v/>
      </c>
      <c r="H235" s="38"/>
      <c r="I235" s="9"/>
      <c r="J235" s="11"/>
      <c r="K235" s="20" t="s">
        <v>204</v>
      </c>
    </row>
    <row r="236" spans="1:11" x14ac:dyDescent="0.3">
      <c r="A236" s="39"/>
      <c r="B236" s="20" t="s">
        <v>171</v>
      </c>
      <c r="C236" s="13"/>
      <c r="D236" s="38"/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20" t="s">
        <v>205</v>
      </c>
    </row>
    <row r="237" spans="1:11" x14ac:dyDescent="0.3">
      <c r="A237" s="39"/>
      <c r="B237" s="20" t="s">
        <v>171</v>
      </c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20" t="s">
        <v>206</v>
      </c>
    </row>
    <row r="238" spans="1:11" x14ac:dyDescent="0.3">
      <c r="A238" s="40">
        <f>EDATE(A234,1)</f>
        <v>39904</v>
      </c>
      <c r="B238" s="20"/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3">
      <c r="A239" s="40">
        <f t="shared" ref="A239:A313" si="6">EDATE(A238,1)</f>
        <v>39934</v>
      </c>
      <c r="B239" s="20"/>
      <c r="C239" s="13">
        <v>1.25</v>
      </c>
      <c r="D239" s="38"/>
      <c r="E239" s="9"/>
      <c r="F239" s="20"/>
      <c r="G239" s="13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3">
      <c r="A240" s="40">
        <f t="shared" si="6"/>
        <v>39965</v>
      </c>
      <c r="B240" s="20" t="s">
        <v>59</v>
      </c>
      <c r="C240" s="13">
        <v>1.25</v>
      </c>
      <c r="D240" s="38">
        <v>2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 t="s">
        <v>208</v>
      </c>
    </row>
    <row r="241" spans="1:11" x14ac:dyDescent="0.3">
      <c r="A241" s="40">
        <f t="shared" si="6"/>
        <v>39995</v>
      </c>
      <c r="B241" s="20"/>
      <c r="C241" s="13">
        <v>1.25</v>
      </c>
      <c r="D241" s="38"/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3">
      <c r="A242" s="40">
        <f t="shared" si="6"/>
        <v>40026</v>
      </c>
      <c r="B242" s="20"/>
      <c r="C242" s="13">
        <v>1.25</v>
      </c>
      <c r="D242" s="38"/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3">
      <c r="A243" s="40">
        <f t="shared" si="6"/>
        <v>40057</v>
      </c>
      <c r="B243" s="20" t="s">
        <v>59</v>
      </c>
      <c r="C243" s="13">
        <v>1.25</v>
      </c>
      <c r="D243" s="38">
        <v>2</v>
      </c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209</v>
      </c>
    </row>
    <row r="244" spans="1:11" x14ac:dyDescent="0.3">
      <c r="A244" s="40">
        <f t="shared" si="6"/>
        <v>40087</v>
      </c>
      <c r="B244" s="20" t="s">
        <v>59</v>
      </c>
      <c r="C244" s="13">
        <v>1.25</v>
      </c>
      <c r="D244" s="38">
        <v>2</v>
      </c>
      <c r="E244" s="9"/>
      <c r="F244" s="20"/>
      <c r="G244" s="13">
        <f>IF(ISBLANK(Table1[[#This Row],[EARNED]]),"",Table1[[#This Row],[EARNED]])</f>
        <v>1.25</v>
      </c>
      <c r="H244" s="38"/>
      <c r="I244" s="9"/>
      <c r="J244" s="11"/>
      <c r="K244" s="20" t="s">
        <v>210</v>
      </c>
    </row>
    <row r="245" spans="1:11" x14ac:dyDescent="0.3">
      <c r="A245" s="40">
        <f t="shared" si="6"/>
        <v>40118</v>
      </c>
      <c r="B245" s="20"/>
      <c r="C245" s="13">
        <v>1.25</v>
      </c>
      <c r="D245" s="38"/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3">
      <c r="A246" s="40">
        <f t="shared" si="6"/>
        <v>40148</v>
      </c>
      <c r="B246" s="20" t="s">
        <v>156</v>
      </c>
      <c r="C246" s="13">
        <v>1.25</v>
      </c>
      <c r="D246" s="38">
        <v>5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 t="s">
        <v>211</v>
      </c>
    </row>
    <row r="247" spans="1:11" x14ac:dyDescent="0.3">
      <c r="A247" s="49" t="s">
        <v>207</v>
      </c>
      <c r="B247" s="20"/>
      <c r="C247" s="13"/>
      <c r="D247" s="38"/>
      <c r="E247" s="9"/>
      <c r="F247" s="20"/>
      <c r="G247" s="13" t="str">
        <f>IF(ISBLANK(Table1[[#This Row],[EARNED]]),"",Table1[[#This Row],[EARNED]])</f>
        <v/>
      </c>
      <c r="H247" s="38"/>
      <c r="I247" s="9"/>
      <c r="J247" s="11"/>
      <c r="K247" s="20"/>
    </row>
    <row r="248" spans="1:11" x14ac:dyDescent="0.3">
      <c r="A248" s="40">
        <f>EDATE(A246,1)</f>
        <v>40179</v>
      </c>
      <c r="B248" s="20" t="s">
        <v>171</v>
      </c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 t="s">
        <v>214</v>
      </c>
    </row>
    <row r="249" spans="1:11" x14ac:dyDescent="0.3">
      <c r="A249" s="40">
        <f t="shared" si="6"/>
        <v>40210</v>
      </c>
      <c r="B249" s="20" t="s">
        <v>201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213</v>
      </c>
    </row>
    <row r="250" spans="1:11" x14ac:dyDescent="0.3">
      <c r="A250" s="39"/>
      <c r="B250" s="20" t="s">
        <v>212</v>
      </c>
      <c r="C250" s="13"/>
      <c r="D250" s="38"/>
      <c r="E250" s="9"/>
      <c r="F250" s="20"/>
      <c r="G250" s="13" t="str">
        <f>IF(ISBLANK(Table1[[#This Row],[EARNED]]),"",Table1[[#This Row],[EARNED]])</f>
        <v/>
      </c>
      <c r="H250" s="38">
        <v>5</v>
      </c>
      <c r="I250" s="9"/>
      <c r="J250" s="11"/>
      <c r="K250" s="20" t="s">
        <v>215</v>
      </c>
    </row>
    <row r="251" spans="1:11" x14ac:dyDescent="0.3">
      <c r="A251" s="39"/>
      <c r="B251" s="20" t="s">
        <v>212</v>
      </c>
      <c r="C251" s="13"/>
      <c r="D251" s="38"/>
      <c r="E251" s="9"/>
      <c r="F251" s="20"/>
      <c r="G251" s="13" t="str">
        <f>IF(ISBLANK(Table1[[#This Row],[EARNED]]),"",Table1[[#This Row],[EARNED]])</f>
        <v/>
      </c>
      <c r="H251" s="38">
        <v>5</v>
      </c>
      <c r="I251" s="9"/>
      <c r="J251" s="11"/>
      <c r="K251" s="20" t="s">
        <v>216</v>
      </c>
    </row>
    <row r="252" spans="1:11" x14ac:dyDescent="0.3">
      <c r="A252" s="40">
        <f>EDATE(A249,1)</f>
        <v>40238</v>
      </c>
      <c r="B252" s="20"/>
      <c r="C252" s="13">
        <v>1.25</v>
      </c>
      <c r="D252" s="38"/>
      <c r="E252" s="9"/>
      <c r="F252" s="20"/>
      <c r="G252" s="13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3">
      <c r="A253" s="40">
        <f t="shared" si="6"/>
        <v>40269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40">
        <f t="shared" si="6"/>
        <v>40299</v>
      </c>
      <c r="B254" s="20" t="s">
        <v>201</v>
      </c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 t="s">
        <v>217</v>
      </c>
    </row>
    <row r="255" spans="1:11" x14ac:dyDescent="0.3">
      <c r="A255" s="40">
        <f t="shared" si="6"/>
        <v>40330</v>
      </c>
      <c r="B255" s="20"/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3">
      <c r="A256" s="40">
        <f t="shared" si="6"/>
        <v>40360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3">
      <c r="A257" s="40">
        <f t="shared" si="6"/>
        <v>40391</v>
      </c>
      <c r="B257" s="20"/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3">
      <c r="A258" s="40">
        <f t="shared" si="6"/>
        <v>40422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3">
      <c r="A259" s="40">
        <f t="shared" si="6"/>
        <v>40452</v>
      </c>
      <c r="B259" s="20" t="s">
        <v>78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218</v>
      </c>
    </row>
    <row r="260" spans="1:11" x14ac:dyDescent="0.3">
      <c r="A260" s="40">
        <f t="shared" si="6"/>
        <v>40483</v>
      </c>
      <c r="B260" s="20" t="s">
        <v>156</v>
      </c>
      <c r="C260" s="13">
        <v>1.25</v>
      </c>
      <c r="D260" s="38">
        <v>5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20" t="s">
        <v>219</v>
      </c>
    </row>
    <row r="261" spans="1:11" x14ac:dyDescent="0.3">
      <c r="A261" s="40">
        <f t="shared" si="6"/>
        <v>40513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3">
      <c r="A262" s="49" t="s">
        <v>220</v>
      </c>
      <c r="B262" s="20"/>
      <c r="C262" s="13"/>
      <c r="D262" s="38"/>
      <c r="E262" s="9"/>
      <c r="F262" s="20"/>
      <c r="G262" s="13" t="str">
        <f>IF(ISBLANK(Table1[[#This Row],[EARNED]]),"",Table1[[#This Row],[EARNED]])</f>
        <v/>
      </c>
      <c r="H262" s="38"/>
      <c r="I262" s="9"/>
      <c r="J262" s="11"/>
      <c r="K262" s="20"/>
    </row>
    <row r="263" spans="1:11" x14ac:dyDescent="0.3">
      <c r="A263" s="40">
        <f>EDATE(A261,1)</f>
        <v>40544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3">
      <c r="A264" s="40">
        <f t="shared" si="6"/>
        <v>40575</v>
      </c>
      <c r="B264" s="20" t="s">
        <v>78</v>
      </c>
      <c r="C264" s="13">
        <v>1.25</v>
      </c>
      <c r="D264" s="38"/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 t="s">
        <v>232</v>
      </c>
    </row>
    <row r="265" spans="1:11" x14ac:dyDescent="0.3">
      <c r="A265" s="40">
        <f t="shared" si="6"/>
        <v>40603</v>
      </c>
      <c r="B265" s="20" t="s">
        <v>70</v>
      </c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>
        <v>2</v>
      </c>
      <c r="I265" s="9"/>
      <c r="J265" s="11"/>
      <c r="K265" s="20" t="s">
        <v>233</v>
      </c>
    </row>
    <row r="266" spans="1:11" x14ac:dyDescent="0.3">
      <c r="A266" s="40">
        <f t="shared" si="6"/>
        <v>40634</v>
      </c>
      <c r="B266" s="20"/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/>
    </row>
    <row r="267" spans="1:11" x14ac:dyDescent="0.3">
      <c r="A267" s="40">
        <f t="shared" si="6"/>
        <v>40664</v>
      </c>
      <c r="B267" s="20"/>
      <c r="C267" s="13">
        <v>1.25</v>
      </c>
      <c r="D267" s="38"/>
      <c r="E267" s="9"/>
      <c r="F267" s="20"/>
      <c r="G267" s="13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3">
      <c r="A268" s="40">
        <f t="shared" si="6"/>
        <v>40695</v>
      </c>
      <c r="B268" s="20"/>
      <c r="C268" s="13">
        <v>1.25</v>
      </c>
      <c r="D268" s="38"/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3">
      <c r="A269" s="40">
        <f t="shared" si="6"/>
        <v>40725</v>
      </c>
      <c r="B269" s="20"/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3">
      <c r="A270" s="40">
        <f t="shared" si="6"/>
        <v>40756</v>
      </c>
      <c r="B270" s="20"/>
      <c r="C270" s="13">
        <v>1.25</v>
      </c>
      <c r="D270" s="38"/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3">
      <c r="A271" s="40">
        <f t="shared" si="6"/>
        <v>40787</v>
      </c>
      <c r="B271" s="20" t="s">
        <v>59</v>
      </c>
      <c r="C271" s="13">
        <v>1.25</v>
      </c>
      <c r="D271" s="38">
        <v>2</v>
      </c>
      <c r="E271" s="9"/>
      <c r="F271" s="20"/>
      <c r="G271" s="13">
        <f>IF(ISBLANK(Table1[[#This Row],[EARNED]]),"",Table1[[#This Row],[EARNED]])</f>
        <v>1.25</v>
      </c>
      <c r="H271" s="38"/>
      <c r="I271" s="9"/>
      <c r="J271" s="11"/>
      <c r="K271" s="20" t="s">
        <v>235</v>
      </c>
    </row>
    <row r="272" spans="1:11" x14ac:dyDescent="0.3">
      <c r="A272" s="39"/>
      <c r="B272" s="20" t="s">
        <v>78</v>
      </c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/>
      <c r="I272" s="9"/>
      <c r="J272" s="11"/>
      <c r="K272" s="20" t="s">
        <v>236</v>
      </c>
    </row>
    <row r="273" spans="1:11" x14ac:dyDescent="0.3">
      <c r="A273" s="40">
        <f>EDATE(A271,1)</f>
        <v>40817</v>
      </c>
      <c r="B273" s="20"/>
      <c r="C273" s="13">
        <v>1.25</v>
      </c>
      <c r="D273" s="38"/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3">
      <c r="A274" s="40">
        <f t="shared" si="6"/>
        <v>40848</v>
      </c>
      <c r="B274" s="20" t="s">
        <v>201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237</v>
      </c>
    </row>
    <row r="275" spans="1:11" x14ac:dyDescent="0.3">
      <c r="A275" s="39"/>
      <c r="B275" s="20" t="s">
        <v>212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5</v>
      </c>
      <c r="I275" s="9"/>
      <c r="J275" s="11"/>
      <c r="K275" s="51">
        <v>40868</v>
      </c>
    </row>
    <row r="276" spans="1:11" x14ac:dyDescent="0.3">
      <c r="A276" s="39"/>
      <c r="B276" s="20" t="s">
        <v>234</v>
      </c>
      <c r="C276" s="13"/>
      <c r="D276" s="38">
        <v>26</v>
      </c>
      <c r="E276" s="9"/>
      <c r="F276" s="20"/>
      <c r="G276" s="13" t="str">
        <f>IF(ISBLANK(Table1[[#This Row],[EARNED]]),"",Table1[[#This Row],[EARNED]])</f>
        <v/>
      </c>
      <c r="H276" s="38"/>
      <c r="I276" s="9"/>
      <c r="J276" s="11"/>
      <c r="K276" s="20" t="s">
        <v>238</v>
      </c>
    </row>
    <row r="277" spans="1:11" x14ac:dyDescent="0.3">
      <c r="A277" s="40">
        <f>EDATE(A274,1)</f>
        <v>40878</v>
      </c>
      <c r="B277" s="20"/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49" t="s">
        <v>221</v>
      </c>
      <c r="B278" s="20"/>
      <c r="C278" s="13"/>
      <c r="D278" s="38"/>
      <c r="E278" s="9"/>
      <c r="F278" s="20"/>
      <c r="G278" s="13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3">
      <c r="A279" s="40">
        <f>EDATE(A277,1)</f>
        <v>40909</v>
      </c>
      <c r="B279" s="20" t="s">
        <v>239</v>
      </c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20" t="s">
        <v>242</v>
      </c>
    </row>
    <row r="280" spans="1:11" x14ac:dyDescent="0.3">
      <c r="A280" s="39"/>
      <c r="B280" s="20" t="s">
        <v>240</v>
      </c>
      <c r="C280" s="13"/>
      <c r="D280" s="38">
        <v>6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20" t="s">
        <v>241</v>
      </c>
    </row>
    <row r="281" spans="1:11" x14ac:dyDescent="0.3">
      <c r="A281" s="39"/>
      <c r="B281" s="20" t="s">
        <v>53</v>
      </c>
      <c r="C281" s="13"/>
      <c r="D281" s="38"/>
      <c r="E281" s="9"/>
      <c r="F281" s="20"/>
      <c r="G281" s="13" t="str">
        <f>IF(ISBLANK(Table1[[#This Row],[EARNED]]),"",Table1[[#This Row],[EARNED]])</f>
        <v/>
      </c>
      <c r="H281" s="38">
        <v>1</v>
      </c>
      <c r="I281" s="9"/>
      <c r="J281" s="11"/>
      <c r="K281" s="51">
        <v>40924</v>
      </c>
    </row>
    <row r="282" spans="1:11" x14ac:dyDescent="0.3">
      <c r="A282" s="40">
        <f>EDATE(A279,1)</f>
        <v>40940</v>
      </c>
      <c r="B282" s="20" t="s">
        <v>70</v>
      </c>
      <c r="C282" s="13">
        <v>1.25</v>
      </c>
      <c r="D282" s="38"/>
      <c r="E282" s="9"/>
      <c r="F282" s="20"/>
      <c r="G282" s="13">
        <f>IF(ISBLANK(Table1[[#This Row],[EARNED]]),"",Table1[[#This Row],[EARNED]])</f>
        <v>1.25</v>
      </c>
      <c r="H282" s="38">
        <v>2</v>
      </c>
      <c r="I282" s="9"/>
      <c r="J282" s="11"/>
      <c r="K282" s="20"/>
    </row>
    <row r="283" spans="1:11" x14ac:dyDescent="0.3">
      <c r="A283" s="40">
        <f t="shared" si="6"/>
        <v>40969</v>
      </c>
      <c r="B283" s="20"/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3">
      <c r="A284" s="40">
        <f t="shared" si="6"/>
        <v>41000</v>
      </c>
      <c r="B284" s="20"/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3">
      <c r="A285" s="40">
        <f t="shared" si="6"/>
        <v>41030</v>
      </c>
      <c r="B285" s="20"/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3">
      <c r="A286" s="40">
        <f t="shared" si="6"/>
        <v>41061</v>
      </c>
      <c r="B286" s="20"/>
      <c r="C286" s="13">
        <v>1.25</v>
      </c>
      <c r="D286" s="38"/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3">
      <c r="A287" s="40">
        <f t="shared" si="6"/>
        <v>41091</v>
      </c>
      <c r="B287" s="20" t="s">
        <v>53</v>
      </c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>
        <v>1</v>
      </c>
      <c r="I287" s="9"/>
      <c r="J287" s="11"/>
      <c r="K287" s="51">
        <v>41096</v>
      </c>
    </row>
    <row r="288" spans="1:11" x14ac:dyDescent="0.3">
      <c r="A288" s="40">
        <f t="shared" si="6"/>
        <v>41122</v>
      </c>
      <c r="B288" s="20"/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3">
      <c r="A289" s="40">
        <f t="shared" si="6"/>
        <v>41153</v>
      </c>
      <c r="B289" s="20"/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3">
      <c r="A290" s="40">
        <f t="shared" si="6"/>
        <v>41183</v>
      </c>
      <c r="B290" s="20" t="s">
        <v>134</v>
      </c>
      <c r="C290" s="13">
        <v>1.25</v>
      </c>
      <c r="D290" s="38">
        <v>1</v>
      </c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51">
        <v>41211</v>
      </c>
    </row>
    <row r="291" spans="1:11" x14ac:dyDescent="0.3">
      <c r="A291" s="40">
        <f t="shared" si="6"/>
        <v>41214</v>
      </c>
      <c r="B291" s="20" t="s">
        <v>59</v>
      </c>
      <c r="C291" s="13">
        <v>1.25</v>
      </c>
      <c r="D291" s="38">
        <v>2</v>
      </c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 t="s">
        <v>244</v>
      </c>
    </row>
    <row r="292" spans="1:11" x14ac:dyDescent="0.3">
      <c r="A292" s="39"/>
      <c r="B292" s="20" t="s">
        <v>163</v>
      </c>
      <c r="C292" s="13"/>
      <c r="D292" s="38">
        <v>3</v>
      </c>
      <c r="E292" s="9"/>
      <c r="F292" s="20"/>
      <c r="G292" s="13" t="str">
        <f>IF(ISBLANK(Table1[[#This Row],[EARNED]]),"",Table1[[#This Row],[EARNED]])</f>
        <v/>
      </c>
      <c r="H292" s="38"/>
      <c r="I292" s="9"/>
      <c r="J292" s="11"/>
      <c r="K292" s="20" t="s">
        <v>243</v>
      </c>
    </row>
    <row r="293" spans="1:11" x14ac:dyDescent="0.3">
      <c r="A293" s="40">
        <f>EDATE(A291,1)</f>
        <v>41244</v>
      </c>
      <c r="B293" s="20"/>
      <c r="C293" s="13">
        <v>1.25</v>
      </c>
      <c r="D293" s="38"/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3">
      <c r="A294" s="49" t="s">
        <v>222</v>
      </c>
      <c r="B294" s="20"/>
      <c r="C294" s="13"/>
      <c r="D294" s="38"/>
      <c r="E294" s="9"/>
      <c r="F294" s="20"/>
      <c r="G294" s="13" t="str">
        <f>IF(ISBLANK(Table1[[#This Row],[EARNED]]),"",Table1[[#This Row],[EARNED]])</f>
        <v/>
      </c>
      <c r="H294" s="38"/>
      <c r="I294" s="9"/>
      <c r="J294" s="11"/>
      <c r="K294" s="20"/>
    </row>
    <row r="295" spans="1:11" x14ac:dyDescent="0.3">
      <c r="A295" s="40">
        <f>EDATE(A293,1)</f>
        <v>41275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40">
        <f t="shared" si="6"/>
        <v>41306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3">
      <c r="A297" s="40">
        <f t="shared" si="6"/>
        <v>41334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3">
      <c r="A298" s="40">
        <f t="shared" si="6"/>
        <v>41365</v>
      </c>
      <c r="B298" s="20"/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3">
      <c r="A299" s="40">
        <f t="shared" si="6"/>
        <v>41395</v>
      </c>
      <c r="B299" s="20"/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3">
      <c r="A300" s="40">
        <f t="shared" si="6"/>
        <v>41426</v>
      </c>
      <c r="B300" s="20"/>
      <c r="C300" s="13">
        <v>1.25</v>
      </c>
      <c r="D300" s="38"/>
      <c r="E300" s="9"/>
      <c r="F300" s="20"/>
      <c r="G300" s="13">
        <f>IF(ISBLANK(Table1[[#This Row],[EARNED]]),"",Table1[[#This Row],[EARNED]])</f>
        <v>1.25</v>
      </c>
      <c r="H300" s="38"/>
      <c r="I300" s="9"/>
      <c r="J300" s="11"/>
      <c r="K300" s="20"/>
    </row>
    <row r="301" spans="1:11" x14ac:dyDescent="0.3">
      <c r="A301" s="40">
        <f t="shared" si="6"/>
        <v>41456</v>
      </c>
      <c r="B301" s="20" t="s">
        <v>53</v>
      </c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>
        <v>1</v>
      </c>
      <c r="I301" s="9"/>
      <c r="J301" s="11"/>
      <c r="K301" s="51">
        <v>41481</v>
      </c>
    </row>
    <row r="302" spans="1:11" x14ac:dyDescent="0.3">
      <c r="A302" s="40">
        <f t="shared" si="6"/>
        <v>41487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40">
        <f t="shared" si="6"/>
        <v>41518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40">
        <f t="shared" si="6"/>
        <v>41548</v>
      </c>
      <c r="B304" s="20"/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40">
        <f t="shared" si="6"/>
        <v>41579</v>
      </c>
      <c r="B305" s="20"/>
      <c r="C305" s="13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3">
      <c r="A306" s="40">
        <f t="shared" si="6"/>
        <v>41609</v>
      </c>
      <c r="B306" s="20" t="s">
        <v>156</v>
      </c>
      <c r="C306" s="13">
        <v>1.25</v>
      </c>
      <c r="D306" s="38">
        <v>5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 t="s">
        <v>245</v>
      </c>
    </row>
    <row r="307" spans="1:11" x14ac:dyDescent="0.3">
      <c r="A307" s="49" t="s">
        <v>223</v>
      </c>
      <c r="B307" s="20"/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/>
      <c r="I307" s="9"/>
      <c r="J307" s="11"/>
      <c r="K307" s="20"/>
    </row>
    <row r="308" spans="1:11" x14ac:dyDescent="0.3">
      <c r="A308" s="40">
        <f>EDATE(A306,1)</f>
        <v>41640</v>
      </c>
      <c r="B308" s="20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40">
        <f t="shared" si="6"/>
        <v>41671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3">
      <c r="A310" s="40">
        <f t="shared" si="6"/>
        <v>41699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3">
      <c r="A311" s="40">
        <f t="shared" si="6"/>
        <v>41730</v>
      </c>
      <c r="B311" s="20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3">
      <c r="A312" s="40">
        <f t="shared" si="6"/>
        <v>41760</v>
      </c>
      <c r="B312" s="20"/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3">
      <c r="A313" s="40">
        <f t="shared" si="6"/>
        <v>41791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3">
      <c r="A314" s="40">
        <f t="shared" ref="A314:A389" si="7">EDATE(A313,1)</f>
        <v>41821</v>
      </c>
      <c r="B314" s="20" t="s">
        <v>171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 t="s">
        <v>246</v>
      </c>
    </row>
    <row r="315" spans="1:11" x14ac:dyDescent="0.3">
      <c r="A315" s="39"/>
      <c r="B315" s="20" t="s">
        <v>201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20" t="s">
        <v>247</v>
      </c>
    </row>
    <row r="316" spans="1:11" x14ac:dyDescent="0.3">
      <c r="A316" s="39"/>
      <c r="B316" s="20" t="s">
        <v>70</v>
      </c>
      <c r="C316" s="13"/>
      <c r="D316" s="38"/>
      <c r="E316" s="9"/>
      <c r="F316" s="20"/>
      <c r="G316" s="13" t="str">
        <f>IF(ISBLANK(Table1[[#This Row],[EARNED]]),"",Table1[[#This Row],[EARNED]])</f>
        <v/>
      </c>
      <c r="H316" s="38">
        <v>2</v>
      </c>
      <c r="I316" s="9"/>
      <c r="J316" s="11"/>
      <c r="K316" s="20" t="s">
        <v>248</v>
      </c>
    </row>
    <row r="317" spans="1:11" x14ac:dyDescent="0.3">
      <c r="A317" s="40">
        <f>EDATE(A314,1)</f>
        <v>41852</v>
      </c>
      <c r="B317" s="20"/>
      <c r="C317" s="13">
        <v>1.25</v>
      </c>
      <c r="D317" s="38"/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3">
      <c r="A318" s="40">
        <f t="shared" si="7"/>
        <v>41883</v>
      </c>
      <c r="B318" s="20" t="s">
        <v>53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1</v>
      </c>
      <c r="I318" s="9"/>
      <c r="J318" s="11"/>
      <c r="K318" s="51">
        <v>41906</v>
      </c>
    </row>
    <row r="319" spans="1:11" x14ac:dyDescent="0.3">
      <c r="A319" s="40">
        <f t="shared" si="7"/>
        <v>41913</v>
      </c>
      <c r="B319" s="20" t="s">
        <v>53</v>
      </c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>
        <v>1</v>
      </c>
      <c r="I319" s="9"/>
      <c r="J319" s="11"/>
      <c r="K319" s="51">
        <v>41929</v>
      </c>
    </row>
    <row r="320" spans="1:11" x14ac:dyDescent="0.3">
      <c r="A320" s="39"/>
      <c r="B320" s="20" t="s">
        <v>78</v>
      </c>
      <c r="C320" s="13"/>
      <c r="D320" s="38"/>
      <c r="E320" s="9"/>
      <c r="F320" s="20"/>
      <c r="G320" s="13" t="str">
        <f>IF(ISBLANK(Table1[[#This Row],[EARNED]]),"",Table1[[#This Row],[EARNED]])</f>
        <v/>
      </c>
      <c r="H320" s="38"/>
      <c r="I320" s="9"/>
      <c r="J320" s="11"/>
      <c r="K320" s="20" t="s">
        <v>249</v>
      </c>
    </row>
    <row r="321" spans="1:11" x14ac:dyDescent="0.3">
      <c r="A321" s="40">
        <f>EDATE(A319,1)</f>
        <v>41944</v>
      </c>
      <c r="B321" s="20" t="s">
        <v>156</v>
      </c>
      <c r="C321" s="13">
        <v>1.25</v>
      </c>
      <c r="D321" s="38">
        <v>5</v>
      </c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 t="s">
        <v>250</v>
      </c>
    </row>
    <row r="322" spans="1:11" x14ac:dyDescent="0.3">
      <c r="A322" s="40">
        <f t="shared" si="7"/>
        <v>41974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3">
      <c r="A323" s="49" t="s">
        <v>224</v>
      </c>
      <c r="B323" s="20"/>
      <c r="C323" s="13"/>
      <c r="D323" s="38"/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20"/>
    </row>
    <row r="324" spans="1:11" x14ac:dyDescent="0.3">
      <c r="A324" s="40">
        <f>EDATE(A322,1)</f>
        <v>42005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3">
      <c r="A325" s="40">
        <f t="shared" si="7"/>
        <v>42036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3">
      <c r="A326" s="40">
        <f t="shared" si="7"/>
        <v>42064</v>
      </c>
      <c r="B326" s="20" t="s">
        <v>202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 t="s">
        <v>251</v>
      </c>
    </row>
    <row r="327" spans="1:11" x14ac:dyDescent="0.3">
      <c r="A327" s="40">
        <f t="shared" si="7"/>
        <v>42095</v>
      </c>
      <c r="B327" s="20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40">
        <f t="shared" si="7"/>
        <v>42125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3">
      <c r="A329" s="40">
        <f t="shared" si="7"/>
        <v>42156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40">
        <f t="shared" si="7"/>
        <v>42186</v>
      </c>
      <c r="B330" s="20"/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3">
      <c r="A331" s="40">
        <f t="shared" si="7"/>
        <v>42217</v>
      </c>
      <c r="B331" s="20"/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/>
      <c r="I331" s="9"/>
      <c r="J331" s="11"/>
      <c r="K331" s="20"/>
    </row>
    <row r="332" spans="1:11" x14ac:dyDescent="0.3">
      <c r="A332" s="40">
        <f t="shared" si="7"/>
        <v>42248</v>
      </c>
      <c r="B332" s="20"/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3">
      <c r="A333" s="40">
        <f t="shared" si="7"/>
        <v>42278</v>
      </c>
      <c r="B333" s="20" t="s">
        <v>53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51">
        <v>42304</v>
      </c>
    </row>
    <row r="334" spans="1:11" x14ac:dyDescent="0.3">
      <c r="A334" s="40">
        <f t="shared" si="7"/>
        <v>42309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40">
        <f t="shared" si="7"/>
        <v>42339</v>
      </c>
      <c r="B335" s="20" t="s">
        <v>252</v>
      </c>
      <c r="C335" s="13">
        <v>1.25</v>
      </c>
      <c r="D335" s="38">
        <v>10</v>
      </c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 t="s">
        <v>253</v>
      </c>
    </row>
    <row r="336" spans="1:11" x14ac:dyDescent="0.3">
      <c r="A336" s="49" t="s">
        <v>225</v>
      </c>
      <c r="B336" s="20"/>
      <c r="C336" s="13"/>
      <c r="D336" s="38"/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3">
      <c r="A337" s="40">
        <f>EDATE(A335,1)</f>
        <v>42370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3">
      <c r="A338" s="40">
        <f t="shared" si="7"/>
        <v>42401</v>
      </c>
      <c r="B338" s="20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3">
      <c r="A339" s="40">
        <f t="shared" si="7"/>
        <v>42430</v>
      </c>
      <c r="B339" s="20" t="s">
        <v>63</v>
      </c>
      <c r="C339" s="13">
        <v>1.25</v>
      </c>
      <c r="D339" s="38">
        <v>2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 t="s">
        <v>254</v>
      </c>
    </row>
    <row r="340" spans="1:11" x14ac:dyDescent="0.3">
      <c r="A340" s="40">
        <f t="shared" si="7"/>
        <v>42461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40">
        <f t="shared" si="7"/>
        <v>42491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3">
      <c r="A342" s="40">
        <f t="shared" si="7"/>
        <v>42522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40">
        <f t="shared" si="7"/>
        <v>42552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40">
        <f t="shared" si="7"/>
        <v>42583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40">
        <f t="shared" si="7"/>
        <v>42614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40">
        <f t="shared" si="7"/>
        <v>42644</v>
      </c>
      <c r="B346" s="20" t="s">
        <v>78</v>
      </c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255</v>
      </c>
    </row>
    <row r="347" spans="1:11" x14ac:dyDescent="0.3">
      <c r="A347" s="40">
        <f t="shared" si="7"/>
        <v>42675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40">
        <f t="shared" si="7"/>
        <v>42705</v>
      </c>
      <c r="B348" s="20" t="s">
        <v>127</v>
      </c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>
        <v>3</v>
      </c>
      <c r="I348" s="9"/>
      <c r="J348" s="11"/>
      <c r="K348" s="20" t="s">
        <v>258</v>
      </c>
    </row>
    <row r="349" spans="1:11" x14ac:dyDescent="0.3">
      <c r="A349" s="39"/>
      <c r="B349" s="20" t="s">
        <v>256</v>
      </c>
      <c r="C349" s="13"/>
      <c r="D349" s="38">
        <v>5</v>
      </c>
      <c r="E349" s="9"/>
      <c r="F349" s="20"/>
      <c r="G349" s="13" t="str">
        <f>IF(ISBLANK(Table1[[#This Row],[EARNED]]),"",Table1[[#This Row],[EARNED]])</f>
        <v/>
      </c>
      <c r="H349" s="38"/>
      <c r="I349" s="9"/>
      <c r="J349" s="11"/>
      <c r="K349" s="20" t="s">
        <v>259</v>
      </c>
    </row>
    <row r="350" spans="1:11" x14ac:dyDescent="0.3">
      <c r="A350" s="49" t="s">
        <v>226</v>
      </c>
      <c r="B350" s="20"/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40">
        <f>EDATE(A348,1)</f>
        <v>42736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40">
        <f t="shared" si="7"/>
        <v>42767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40">
        <f t="shared" si="7"/>
        <v>42795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40">
        <f t="shared" si="7"/>
        <v>42826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40">
        <f t="shared" si="7"/>
        <v>42856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40">
        <f t="shared" si="7"/>
        <v>42887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40">
        <f t="shared" si="7"/>
        <v>42917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3">
      <c r="A358" s="40">
        <f t="shared" si="7"/>
        <v>42948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40">
        <f t="shared" si="7"/>
        <v>42979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40">
        <f t="shared" si="7"/>
        <v>43009</v>
      </c>
      <c r="B360" s="20" t="s">
        <v>127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3</v>
      </c>
      <c r="I360" s="9"/>
      <c r="J360" s="11"/>
      <c r="K360" s="20" t="s">
        <v>260</v>
      </c>
    </row>
    <row r="361" spans="1:11" x14ac:dyDescent="0.3">
      <c r="A361" s="39"/>
      <c r="B361" s="20" t="s">
        <v>257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 t="s">
        <v>261</v>
      </c>
    </row>
    <row r="362" spans="1:11" x14ac:dyDescent="0.3">
      <c r="A362" s="39"/>
      <c r="B362" s="20" t="s">
        <v>156</v>
      </c>
      <c r="C362" s="13"/>
      <c r="D362" s="38">
        <v>5</v>
      </c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3">
      <c r="A363" s="40">
        <f>EDATE(A360,1)</f>
        <v>43040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40">
        <f t="shared" si="7"/>
        <v>43070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49" t="s">
        <v>227</v>
      </c>
      <c r="B365" s="2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3">
      <c r="A366" s="40">
        <f>EDATE(A364,1)</f>
        <v>43101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40">
        <f t="shared" si="7"/>
        <v>43132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40">
        <f t="shared" si="7"/>
        <v>43160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40">
        <f t="shared" si="7"/>
        <v>43191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40">
        <f t="shared" si="7"/>
        <v>43221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40">
        <f t="shared" si="7"/>
        <v>43252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40">
        <f t="shared" si="7"/>
        <v>43282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40">
        <f t="shared" si="7"/>
        <v>43313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40">
        <f t="shared" si="7"/>
        <v>43344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40">
        <f t="shared" si="7"/>
        <v>43374</v>
      </c>
      <c r="B375" s="20" t="s">
        <v>127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3</v>
      </c>
      <c r="I375" s="9"/>
      <c r="J375" s="11"/>
      <c r="K375" s="20" t="s">
        <v>263</v>
      </c>
    </row>
    <row r="376" spans="1:11" x14ac:dyDescent="0.3">
      <c r="A376" s="40">
        <f t="shared" si="7"/>
        <v>43405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40">
        <f t="shared" si="7"/>
        <v>43435</v>
      </c>
      <c r="B377" s="20" t="s">
        <v>156</v>
      </c>
      <c r="C377" s="13">
        <v>1.25</v>
      </c>
      <c r="D377" s="38">
        <v>5</v>
      </c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49" t="s">
        <v>228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3">
      <c r="A379" s="40">
        <f>EDATE(A377,1)</f>
        <v>43466</v>
      </c>
      <c r="B379" s="20" t="s">
        <v>262</v>
      </c>
      <c r="C379" s="13">
        <v>1.25</v>
      </c>
      <c r="D379" s="38">
        <v>4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 t="s">
        <v>264</v>
      </c>
    </row>
    <row r="380" spans="1:11" x14ac:dyDescent="0.3">
      <c r="A380" s="40">
        <f t="shared" si="7"/>
        <v>43497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40">
        <f t="shared" si="7"/>
        <v>43525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40">
        <f t="shared" si="7"/>
        <v>43556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40">
        <f t="shared" si="7"/>
        <v>43586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40">
        <f t="shared" si="7"/>
        <v>43617</v>
      </c>
      <c r="B384" s="20" t="s">
        <v>127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3</v>
      </c>
      <c r="I384" s="9"/>
      <c r="J384" s="11"/>
      <c r="K384" s="20"/>
    </row>
    <row r="385" spans="1:11" x14ac:dyDescent="0.3">
      <c r="A385" s="39"/>
      <c r="B385" s="20" t="s">
        <v>86</v>
      </c>
      <c r="C385" s="13"/>
      <c r="D385" s="38">
        <v>1</v>
      </c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3">
      <c r="A386" s="40">
        <f>EDATE(A384,1)</f>
        <v>43647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3">
      <c r="A387" s="40">
        <f t="shared" si="7"/>
        <v>43678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3">
      <c r="A388" s="40">
        <f t="shared" si="7"/>
        <v>43709</v>
      </c>
      <c r="B388" s="20" t="s">
        <v>262</v>
      </c>
      <c r="C388" s="13">
        <v>1.25</v>
      </c>
      <c r="D388" s="38">
        <v>4</v>
      </c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40">
        <f t="shared" si="7"/>
        <v>43739</v>
      </c>
      <c r="B389" s="20" t="s">
        <v>78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3">
      <c r="A390" s="39"/>
      <c r="B390" s="20" t="s">
        <v>127</v>
      </c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>
        <v>3</v>
      </c>
      <c r="I390" s="9"/>
      <c r="J390" s="11"/>
      <c r="K390" s="20"/>
    </row>
    <row r="391" spans="1:11" x14ac:dyDescent="0.3">
      <c r="A391" s="40">
        <f>EDATE(A389,1)</f>
        <v>43770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40">
        <f t="shared" ref="A392:A433" si="8">EDATE(A391,1)</f>
        <v>43800</v>
      </c>
      <c r="B392" s="20" t="s">
        <v>265</v>
      </c>
      <c r="C392" s="13">
        <v>1.25</v>
      </c>
      <c r="D392" s="38">
        <v>8</v>
      </c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49" t="s">
        <v>229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40">
        <f>EDATE(A392,1)</f>
        <v>43831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3">
      <c r="A395" s="40">
        <f t="shared" si="8"/>
        <v>43862</v>
      </c>
      <c r="B395" s="20" t="s">
        <v>266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 t="s">
        <v>268</v>
      </c>
    </row>
    <row r="396" spans="1:11" x14ac:dyDescent="0.3">
      <c r="A396" s="40">
        <f>EDATE(A395,1)</f>
        <v>43891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40">
        <f t="shared" si="8"/>
        <v>43922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40">
        <f t="shared" si="8"/>
        <v>43952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3">
      <c r="A399" s="40">
        <f t="shared" si="8"/>
        <v>43983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3">
      <c r="A400" s="40">
        <f t="shared" si="8"/>
        <v>44013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3">
      <c r="A401" s="40">
        <f t="shared" si="8"/>
        <v>44044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3">
      <c r="A402" s="40">
        <f t="shared" si="8"/>
        <v>44075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3">
      <c r="A403" s="40">
        <f t="shared" si="8"/>
        <v>44105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3">
      <c r="A404" s="40">
        <f t="shared" si="8"/>
        <v>44136</v>
      </c>
      <c r="B404" s="20" t="s">
        <v>256</v>
      </c>
      <c r="C404" s="13">
        <v>1.25</v>
      </c>
      <c r="D404" s="38">
        <v>5</v>
      </c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 t="s">
        <v>267</v>
      </c>
    </row>
    <row r="405" spans="1:11" x14ac:dyDescent="0.3">
      <c r="A405" s="40">
        <f t="shared" si="8"/>
        <v>44166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3">
      <c r="A406" s="49" t="s">
        <v>230</v>
      </c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3">
      <c r="A407" s="40">
        <f>EDATE(A405,1)</f>
        <v>44197</v>
      </c>
      <c r="B407" s="20" t="s">
        <v>70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>
        <v>2</v>
      </c>
      <c r="I407" s="9"/>
      <c r="J407" s="11"/>
      <c r="K407" s="20"/>
    </row>
    <row r="408" spans="1:11" x14ac:dyDescent="0.3">
      <c r="A408" s="40">
        <f t="shared" si="8"/>
        <v>44228</v>
      </c>
      <c r="B408" s="20"/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3">
      <c r="A409" s="40">
        <f t="shared" si="8"/>
        <v>44256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40">
        <f t="shared" si="8"/>
        <v>44287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40">
        <f t="shared" si="8"/>
        <v>44317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3">
      <c r="A412" s="40">
        <f t="shared" si="8"/>
        <v>44348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3">
      <c r="A413" s="40">
        <f t="shared" si="8"/>
        <v>44378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3">
      <c r="A414" s="40">
        <f t="shared" si="8"/>
        <v>44409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3">
      <c r="A415" s="40">
        <f t="shared" si="8"/>
        <v>44440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3">
      <c r="A416" s="40">
        <f t="shared" si="8"/>
        <v>44470</v>
      </c>
      <c r="B416" s="20"/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3">
      <c r="A417" s="40">
        <f t="shared" si="8"/>
        <v>44501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3">
      <c r="A418" s="40">
        <f t="shared" si="8"/>
        <v>44531</v>
      </c>
      <c r="B418" s="20" t="s">
        <v>256</v>
      </c>
      <c r="C418" s="13">
        <v>1.25</v>
      </c>
      <c r="D418" s="38">
        <v>5</v>
      </c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49" t="s">
        <v>231</v>
      </c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3">
      <c r="A420" s="40">
        <f>EDATE(A418,1)</f>
        <v>44562</v>
      </c>
      <c r="B420" s="20"/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3">
      <c r="A421" s="40">
        <f t="shared" si="8"/>
        <v>44593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40">
        <f t="shared" si="8"/>
        <v>44621</v>
      </c>
      <c r="B422" s="20" t="s">
        <v>70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270</v>
      </c>
    </row>
    <row r="423" spans="1:11" x14ac:dyDescent="0.3">
      <c r="A423" s="39"/>
      <c r="B423" s="20" t="s">
        <v>127</v>
      </c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>
        <v>3</v>
      </c>
      <c r="I423" s="9"/>
      <c r="J423" s="11"/>
      <c r="K423" s="52" t="s">
        <v>269</v>
      </c>
    </row>
    <row r="424" spans="1:11" x14ac:dyDescent="0.3">
      <c r="A424" s="39"/>
      <c r="B424" s="20" t="s">
        <v>53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1</v>
      </c>
      <c r="I424" s="9"/>
      <c r="J424" s="11"/>
      <c r="K424" s="52">
        <v>44659</v>
      </c>
    </row>
    <row r="425" spans="1:11" x14ac:dyDescent="0.3">
      <c r="A425" s="40">
        <f>EDATE(A422,1)</f>
        <v>44652</v>
      </c>
      <c r="B425" s="20"/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3">
      <c r="A426" s="40">
        <f t="shared" si="8"/>
        <v>44682</v>
      </c>
      <c r="B426" s="20"/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3">
      <c r="A427" s="40">
        <f t="shared" si="8"/>
        <v>44713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40">
        <f t="shared" si="8"/>
        <v>44743</v>
      </c>
      <c r="B428" s="20"/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40">
        <f t="shared" si="8"/>
        <v>44774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3">
      <c r="A430" s="40">
        <f t="shared" si="8"/>
        <v>44805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3">
      <c r="A431" s="40">
        <f t="shared" si="8"/>
        <v>44835</v>
      </c>
      <c r="B431" s="20"/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40">
        <f t="shared" si="8"/>
        <v>44866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3">
      <c r="A433" s="40">
        <f t="shared" si="8"/>
        <v>44896</v>
      </c>
      <c r="B433" s="20" t="s">
        <v>262</v>
      </c>
      <c r="C433" s="13">
        <v>1.25</v>
      </c>
      <c r="D433" s="38">
        <v>4</v>
      </c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 t="s">
        <v>277</v>
      </c>
    </row>
    <row r="434" spans="1:11" x14ac:dyDescent="0.3">
      <c r="A434" s="40"/>
      <c r="B434" s="20" t="s">
        <v>134</v>
      </c>
      <c r="C434" s="13"/>
      <c r="D434" s="38">
        <v>1</v>
      </c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56" t="s">
        <v>276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3">
      <c r="A436" s="40">
        <v>44927</v>
      </c>
      <c r="B436" s="20"/>
      <c r="C436" s="13">
        <v>1.25</v>
      </c>
      <c r="D436" s="13"/>
      <c r="E436" s="13"/>
      <c r="F436" s="13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3">
      <c r="A437" s="40">
        <v>44958</v>
      </c>
      <c r="B437" s="20" t="s">
        <v>78</v>
      </c>
      <c r="C437" s="13">
        <v>1.25</v>
      </c>
      <c r="D437" s="13"/>
      <c r="E437" s="13"/>
      <c r="F437" s="13"/>
      <c r="G437" s="13">
        <f>IF(ISBLANK(Table1[[#This Row],[EARNED]]),"",Table1[[#This Row],[EARNED]])</f>
        <v>1.25</v>
      </c>
      <c r="H437" s="38"/>
      <c r="I437" s="9"/>
      <c r="J437" s="11"/>
      <c r="K437" s="51">
        <v>44984</v>
      </c>
    </row>
    <row r="438" spans="1:11" x14ac:dyDescent="0.3">
      <c r="A438" s="40">
        <v>44986</v>
      </c>
      <c r="B438" s="20"/>
      <c r="C438" s="13">
        <v>1.25</v>
      </c>
      <c r="D438" s="13"/>
      <c r="E438" s="13"/>
      <c r="F438" s="13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40">
        <v>45017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3">
      <c r="A440" s="40">
        <v>45047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3">
      <c r="A441" s="40">
        <v>45078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40">
        <v>45108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3">
      <c r="A443" s="40">
        <v>45139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3">
      <c r="A444" s="40">
        <v>45170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3">
      <c r="A445" s="40">
        <v>45200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40">
        <v>45231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3">
      <c r="A447" s="40">
        <v>45261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3">
      <c r="A448" s="40">
        <v>45292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3">
      <c r="A449" s="40">
        <v>45323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40">
        <v>45352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3">
      <c r="A451" s="40">
        <v>45383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40">
        <v>45413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3">
      <c r="A453" s="40">
        <v>45444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3">
      <c r="A454" s="40">
        <v>45474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3">
      <c r="A455" s="40">
        <v>45505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40">
        <v>45536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3">
      <c r="A457" s="40">
        <v>45566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3">
      <c r="A458" s="40">
        <v>45597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3">
      <c r="A459" s="40">
        <v>45627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40">
        <v>45658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3">
      <c r="A461" s="40">
        <v>45689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3">
      <c r="A462" s="40">
        <v>45717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40">
        <v>45748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40">
        <v>45778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3">
      <c r="A465" s="40">
        <v>45809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3">
      <c r="A466" s="40">
        <v>45839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3">
      <c r="A467" s="40">
        <v>45870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3">
      <c r="A468" s="40">
        <v>45901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3">
      <c r="A469" s="40">
        <v>45931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3">
      <c r="A470" s="40">
        <v>45962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3">
      <c r="A471" s="40">
        <v>45992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3">
      <c r="A472" s="40">
        <v>46023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3">
      <c r="A473" s="40">
        <v>46054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3">
      <c r="A474" s="40">
        <v>46082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6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7" sqref="B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3</v>
      </c>
      <c r="F3">
        <v>42</v>
      </c>
      <c r="G3" s="46">
        <f>SUMIFS(F7:F14,E7:E14,E3)+SUMIFS(D7:D66,C7:C66,F3)+D3</f>
        <v>0.46200000000000002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8" t="s">
        <v>38</v>
      </c>
      <c r="J6" s="68"/>
      <c r="K6" s="68"/>
      <c r="L6" s="68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2023-04-12T06:53:27Z</dcterms:modified>
</cp:coreProperties>
</file>