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Z-PC\Desktop\LEAVECARD\"/>
    </mc:Choice>
  </mc:AlternateContent>
  <xr:revisionPtr revIDLastSave="0" documentId="13_ncr:1_{B943813B-8E02-472B-8C7C-B7D1E443E09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1" l="1"/>
  <c r="G49" i="1"/>
  <c r="G23" i="1"/>
  <c r="G36" i="1"/>
  <c r="G50" i="1"/>
  <c r="G63" i="1"/>
  <c r="G77" i="1"/>
  <c r="G90" i="1"/>
  <c r="G103" i="1"/>
  <c r="G116" i="1"/>
  <c r="G129" i="1"/>
  <c r="G142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1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78" i="1"/>
  <c r="G10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<sst xmlns="http://schemas.openxmlformats.org/spreadsheetml/2006/main" count="100" uniqueCount="65">
  <si>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</si>
  <si>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</si>
  <si>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</si>
  <si>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</si>
  <si>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</si>
  <si>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</si>
  <si>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</si>
  <si>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</si>
  <si>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</si>
  <si>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</si>
  <si>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</si>
  <si>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</si>
  <si>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</si>
  <si>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</si>
  <si>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</si>
  <si>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</si>
  <si>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</si>
  <si>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</si>
  <si>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</si>
  <si>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</si>
  <si>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</si>
  <si>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</si>
  <si>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</si>
  <si>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</si>
  <si>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</si>
  <si>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</si>
  <si>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</si>
  <si>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</si>
  <si>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</si>
  <si>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</si>
  <si>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</si>
  <si>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</si>
  <si>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</si>
  <si>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</si>
  <si>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</si>
  <si>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</si>
  <si>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</si>
  <si>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</si>
  <si>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</si>
  <si>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</si>
  <si>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</si>
  <si>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</si>
  <si>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YAYONG, JOSE CLYDE A.</t>
  </si>
  <si>
    <t>2007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</si>
  <si>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</si>
  <si>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</si>
  <si>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</si>
  <si>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</si>
  <si>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</si>
  <si>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</si>
  <si>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</si>
  <si>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</si>
  <si>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</si>
  <si>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</si>
  <si>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FL(5-0-0)</t>
  </si>
  <si>
    <t>PATERNITY(7-0-0)</t>
  </si>
  <si>
    <t>UT(0-0-22)</t>
  </si>
  <si>
    <t>UT(0-1-14)</t>
  </si>
  <si>
    <t>UT(0-3-35)</t>
  </si>
  <si>
    <t>9/10-18/2009</t>
  </si>
  <si>
    <t>UT(0-0-15)</t>
  </si>
  <si>
    <t>UT(0-2-0)</t>
  </si>
  <si>
    <t>SP(3-0-0)</t>
  </si>
  <si>
    <t>PARENTAL O. 5/4-6</t>
  </si>
  <si>
    <t>5/9-13/2011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</si>
</sst>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7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78"/>
  <sheetViews>
    <sheetView tabSelected="1" zoomScale="115" zoomScaleNormal="115" workbookViewId="0">
      <pane ySplit="4245" activePane="bottomLeft"/>
      <selection activeCell="B2" sqref="B2:C2"/>
      <selection pane="bottomLeft" activeCell="A12" sqref="A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114.029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164.958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39083</v>
      </c>
      <c r="B11" s="20"/>
      <c r="C11" s="13">
        <v>1.208</v>
      </c>
      <c r="D11" s="39"/>
      <c r="E11" s="9"/>
      <c r="F11" s="20"/>
      <c r="G11" s="13">
        <f>IF(ISBLANK(Table1[[#This Row],[EARNED]]),"",Table1[[#This Row],[EARNED]])</f>
        <v>1.208</v>
      </c>
      <c r="H11" s="39"/>
      <c r="I11" s="9"/>
      <c r="J11" s="11"/>
      <c r="K11" s="20"/>
    </row>
    <row r="12" spans="1:11" x14ac:dyDescent="0.25">
      <c r="A12" s="40">
        <v>39114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39142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39203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39234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39264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39295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39326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39356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39387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39417</v>
      </c>
      <c r="B22" s="20" t="s">
        <v>54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53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25">
      <c r="A24" s="40">
        <v>39448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39479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39508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39539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39569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39600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39630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39661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39692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39722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39753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39783</v>
      </c>
      <c r="B35" s="20" t="s">
        <v>54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52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39814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39845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39873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39904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39934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39965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39995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40026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40057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59</v>
      </c>
    </row>
    <row r="46" spans="1:11" x14ac:dyDescent="0.25">
      <c r="A46" s="40">
        <v>40087</v>
      </c>
      <c r="B46" s="20" t="s">
        <v>56</v>
      </c>
      <c r="C46" s="13">
        <v>1.25</v>
      </c>
      <c r="D46" s="39">
        <v>4.6000000000000006E-2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40118</v>
      </c>
      <c r="B47" s="20" t="s">
        <v>57</v>
      </c>
      <c r="C47" s="13">
        <v>1.25</v>
      </c>
      <c r="D47" s="39">
        <v>0.15400000000000003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40148</v>
      </c>
      <c r="B48" s="20" t="s">
        <v>58</v>
      </c>
      <c r="C48" s="13">
        <v>1.25</v>
      </c>
      <c r="D48" s="39">
        <v>0.44800000000000001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/>
      <c r="B49" s="20" t="s">
        <v>54</v>
      </c>
      <c r="C49" s="13"/>
      <c r="D49" s="39">
        <v>5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8" t="s">
        <v>51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25">
      <c r="A51" s="40">
        <v>40179</v>
      </c>
      <c r="B51" s="20" t="s">
        <v>60</v>
      </c>
      <c r="C51" s="13">
        <v>1.25</v>
      </c>
      <c r="D51" s="39">
        <v>3.1000000000000014E-2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40210</v>
      </c>
      <c r="B52" s="20" t="s">
        <v>61</v>
      </c>
      <c r="C52" s="13">
        <v>1.25</v>
      </c>
      <c r="D52" s="39">
        <v>0.25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40238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40269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40299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40330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40360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40391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40422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40452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40483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40513</v>
      </c>
      <c r="B62" s="20" t="s">
        <v>54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8" t="s">
        <v>50</v>
      </c>
      <c r="B63" s="20"/>
      <c r="C63" s="13"/>
      <c r="D63" s="39"/>
      <c r="E63" s="34" t="s">
        <v>32</v>
      </c>
      <c r="F63" s="20"/>
      <c r="G63" s="13" t="str">
        <f>IF(ISBLANK(Table1[[#This Row],[EARNED]]),"",Table1[[#This Row],[EARNED]])</f>
        <v/>
      </c>
      <c r="H63" s="39"/>
      <c r="I63" s="34" t="s">
        <v>32</v>
      </c>
      <c r="J63" s="11"/>
      <c r="K63" s="20"/>
    </row>
    <row r="64" spans="1:11" x14ac:dyDescent="0.25">
      <c r="A64" s="40">
        <v>40544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40575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40603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40634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25">
      <c r="A68" s="40"/>
      <c r="B68" s="20" t="s">
        <v>54</v>
      </c>
      <c r="C68" s="13"/>
      <c r="D68" s="39">
        <v>5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64</v>
      </c>
    </row>
    <row r="69" spans="1:11" x14ac:dyDescent="0.25">
      <c r="A69" s="40">
        <v>40664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40695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40725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40756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40787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40817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40848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40878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8" t="s">
        <v>49</v>
      </c>
      <c r="B77" s="20"/>
      <c r="C77" s="13"/>
      <c r="D77" s="39"/>
      <c r="E77" s="34" t="s">
        <v>32</v>
      </c>
      <c r="F77" s="20"/>
      <c r="G77" s="13" t="str">
        <f>IF(ISBLANK(Table1[[#This Row],[EARNED]]),"",Table1[[#This Row],[EARNED]])</f>
        <v/>
      </c>
      <c r="H77" s="39"/>
      <c r="I77" s="34" t="s">
        <v>32</v>
      </c>
      <c r="J77" s="11"/>
      <c r="K77" s="20"/>
    </row>
    <row r="78" spans="1:11" x14ac:dyDescent="0.25">
      <c r="A78" s="40">
        <v>40909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40940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40969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41000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41030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41061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41091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41122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41153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41183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41214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41244</v>
      </c>
      <c r="B89" s="20" t="s">
        <v>54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48</v>
      </c>
      <c r="B90" s="20"/>
      <c r="C90" s="13"/>
      <c r="D90" s="39"/>
      <c r="E90" s="34" t="s">
        <v>32</v>
      </c>
      <c r="F90" s="20"/>
      <c r="G90" s="13" t="str">
        <f>IF(ISBLANK(Table1[[#This Row],[EARNED]]),"",Table1[[#This Row],[EARNED]])</f>
        <v/>
      </c>
      <c r="H90" s="39"/>
      <c r="I90" s="34" t="s">
        <v>32</v>
      </c>
      <c r="J90" s="11"/>
      <c r="K90" s="20"/>
    </row>
    <row r="91" spans="1:11" x14ac:dyDescent="0.25">
      <c r="A91" s="40">
        <v>41275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41306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41334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41365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41395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41426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41456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41487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41518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41548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41579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41609</v>
      </c>
      <c r="B102" s="20" t="s">
        <v>54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8" t="s">
        <v>47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41640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41671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41699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41730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41760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41791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41821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41852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41883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41913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41944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41974</v>
      </c>
      <c r="B115" s="20" t="s">
        <v>54</v>
      </c>
      <c r="C115" s="13">
        <v>1.25</v>
      </c>
      <c r="D115" s="39">
        <v>5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46</v>
      </c>
      <c r="B116" s="20"/>
      <c r="C116" s="13"/>
      <c r="D116" s="39"/>
      <c r="E116" s="34" t="s">
        <v>32</v>
      </c>
      <c r="F116" s="20"/>
      <c r="G116" s="13" t="str">
        <f>IF(ISBLANK(Table1[[#This Row],[EARNED]]),"",Table1[[#This Row],[EARNED]])</f>
        <v/>
      </c>
      <c r="H116" s="39"/>
      <c r="I116" s="34" t="s">
        <v>32</v>
      </c>
      <c r="J116" s="11"/>
      <c r="K116" s="20"/>
    </row>
    <row r="117" spans="1:11" x14ac:dyDescent="0.25">
      <c r="A117" s="40">
        <v>42005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42036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42064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42095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42125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42156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42186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42217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42248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42278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42309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42339</v>
      </c>
      <c r="B128" s="20" t="s">
        <v>54</v>
      </c>
      <c r="C128" s="13">
        <v>1.25</v>
      </c>
      <c r="D128" s="39">
        <v>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8" t="s">
        <v>45</v>
      </c>
      <c r="B129" s="20"/>
      <c r="C129" s="13"/>
      <c r="D129" s="39"/>
      <c r="E129" s="34" t="s">
        <v>32</v>
      </c>
      <c r="F129" s="20"/>
      <c r="G129" s="13" t="str">
        <f>IF(ISBLANK(Table1[[#This Row],[EARNED]]),"",Table1[[#This Row],[EARNED]])</f>
        <v/>
      </c>
      <c r="H129" s="39"/>
      <c r="I129" s="34" t="s">
        <v>32</v>
      </c>
      <c r="J129" s="11"/>
      <c r="K129" s="20"/>
    </row>
    <row r="130" spans="1:11" x14ac:dyDescent="0.25">
      <c r="A130" s="40">
        <v>42370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42401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42430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42461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42491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42522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42552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42583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42614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42644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42675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42705</v>
      </c>
      <c r="B141" s="20" t="s">
        <v>54</v>
      </c>
      <c r="C141" s="13">
        <v>1.25</v>
      </c>
      <c r="D141" s="39">
        <v>5</v>
      </c>
      <c r="E141" s="34" t="s">
        <v>32</v>
      </c>
      <c r="F141" s="20"/>
      <c r="G141" s="13">
        <f>IF(ISBLANK(Table1[[#This Row],[EARNED]]),"",Table1[[#This Row],[EARNED]])</f>
        <v>1.25</v>
      </c>
      <c r="H141" s="39"/>
      <c r="I141" s="34" t="s">
        <v>32</v>
      </c>
      <c r="J141" s="11"/>
      <c r="K141" s="20"/>
    </row>
    <row r="142" spans="1:11" x14ac:dyDescent="0.25">
      <c r="A142" s="48" t="s">
        <v>44</v>
      </c>
      <c r="B142" s="20"/>
      <c r="C142" s="13"/>
      <c r="D142" s="39"/>
      <c r="E142" s="34" t="s">
        <v>32</v>
      </c>
      <c r="F142" s="20"/>
      <c r="G142" s="13" t="str">
        <f>IF(ISBLANK(Table1[[#This Row],[EARNED]]),"",Table1[[#This Row],[EARNED]])</f>
        <v/>
      </c>
      <c r="H142" s="39"/>
      <c r="I142" s="34" t="s">
        <v>32</v>
      </c>
      <c r="J142" s="11"/>
      <c r="K142" s="20"/>
    </row>
    <row r="143" spans="1:11" x14ac:dyDescent="0.25">
      <c r="A143" s="40">
        <v>42736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42767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42795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42826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42856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42887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42917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42948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42979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43009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43040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43070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1"/>
      <c r="B178" s="15"/>
      <c r="C178" s="42"/>
      <c r="D178" s="43"/>
      <c r="E178" s="9"/>
      <c r="F178" s="15"/>
      <c r="G178" s="42" t="str">
        <f>IF(ISBLANK(Table1[[#This Row],[EARNED]]),"",Table1[[#This Row],[EARNED]])</f>
        <v/>
      </c>
      <c r="H178" s="43"/>
      <c r="I178" s="9"/>
      <c r="J178" s="12"/>
      <c r="K1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>
        <v>0</v>
      </c>
      <c r="G3" s="47">
        <f>SUMIFS(F7:F14,E7:E14,E3)+SUMIFS(D7:D66,C7:C66,F3)+D3</f>
        <v>0.25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MARIZ-PC</cp:lastModifiedBy>
  <cp:lastPrinted>2022-10-25T04:08:17Z</cp:lastPrinted>
  <dcterms:created xsi:type="dcterms:W3CDTF">2022-10-17T03:06:03Z</dcterms:created>
  <dcterms:modified xsi:type="dcterms:W3CDTF">2023-03-09T02:43:25Z</dcterms:modified>
</cp:coreProperties>
</file>