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Khym Espino\OneDrive\Documents\LEAVECARD\"/>
    </mc:Choice>
  </mc:AlternateContent>
  <bookViews>
    <workbookView xWindow="0" yWindow="0" windowWidth="20490" windowHeight="7650" tabRatio="601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26" i="1" l="1"/>
  <c r="A523" i="1"/>
  <c r="A524" i="1"/>
  <c r="A527" i="1" s="1"/>
  <c r="A528" i="1" s="1"/>
  <c r="A522" i="1"/>
  <c r="A521" i="1"/>
  <c r="A509" i="1"/>
  <c r="A510" i="1"/>
  <c r="A511" i="1" s="1"/>
  <c r="A512" i="1" s="1"/>
  <c r="A513" i="1" s="1"/>
  <c r="A514" i="1" s="1"/>
  <c r="A515" i="1" s="1"/>
  <c r="A516" i="1" s="1"/>
  <c r="A517" i="1" s="1"/>
  <c r="A518" i="1" s="1"/>
  <c r="A508" i="1"/>
  <c r="A507" i="1"/>
  <c r="G494" i="1"/>
  <c r="G492" i="1"/>
  <c r="G493" i="1"/>
  <c r="G485" i="1"/>
  <c r="G478" i="1"/>
  <c r="G475" i="1"/>
  <c r="G474" i="1"/>
  <c r="G468" i="1"/>
  <c r="G449" i="1"/>
  <c r="G448" i="1"/>
  <c r="G429" i="1"/>
  <c r="G427" i="1"/>
  <c r="G428" i="1"/>
  <c r="E9" i="1"/>
  <c r="G424" i="1"/>
  <c r="G3" i="3"/>
  <c r="G417" i="1"/>
  <c r="G416" i="1"/>
  <c r="G414" i="1"/>
  <c r="G410" i="1"/>
  <c r="G408" i="1"/>
  <c r="G406" i="1"/>
  <c r="G404" i="1"/>
  <c r="G401" i="1"/>
  <c r="G399" i="1"/>
  <c r="G397" i="1"/>
  <c r="G394" i="1"/>
  <c r="G392" i="1"/>
  <c r="G391" i="1"/>
  <c r="G393" i="1"/>
  <c r="G395" i="1"/>
  <c r="G396" i="1"/>
  <c r="G398" i="1"/>
  <c r="G400" i="1"/>
  <c r="G402" i="1"/>
  <c r="G403" i="1"/>
  <c r="G405" i="1"/>
  <c r="G407" i="1"/>
  <c r="G409" i="1"/>
  <c r="G411" i="1"/>
  <c r="G412" i="1"/>
  <c r="G413" i="1"/>
  <c r="G415" i="1"/>
  <c r="G418" i="1"/>
  <c r="G419" i="1"/>
  <c r="G420" i="1"/>
  <c r="G421" i="1"/>
  <c r="G422" i="1"/>
  <c r="G423" i="1"/>
  <c r="G425" i="1"/>
  <c r="G426" i="1"/>
  <c r="G430" i="1"/>
  <c r="G431" i="1"/>
  <c r="G432" i="1"/>
  <c r="G433" i="1"/>
  <c r="G434" i="1"/>
  <c r="G435" i="1"/>
  <c r="G436" i="1"/>
  <c r="G441" i="1"/>
  <c r="G442" i="1"/>
  <c r="G445" i="1"/>
  <c r="G446" i="1"/>
  <c r="G447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389" i="1"/>
  <c r="G390" i="1"/>
  <c r="G376" i="1"/>
  <c r="G369" i="1"/>
  <c r="G367" i="1"/>
  <c r="G365" i="1"/>
  <c r="G362" i="1"/>
  <c r="G357" i="1" l="1"/>
  <c r="G353" i="1"/>
  <c r="G336" i="1"/>
  <c r="G334" i="1"/>
  <c r="G328" i="1"/>
  <c r="G329" i="1"/>
  <c r="G323" i="1"/>
  <c r="G321" i="1"/>
  <c r="G319" i="1"/>
  <c r="G305" i="1"/>
  <c r="G304" i="1"/>
  <c r="G301" i="1"/>
  <c r="G302" i="1"/>
  <c r="G300" i="1"/>
  <c r="G298" i="1"/>
  <c r="G291" i="1"/>
  <c r="G273" i="1"/>
  <c r="G268" i="1"/>
  <c r="G269" i="1"/>
  <c r="G270" i="1"/>
  <c r="G271" i="1"/>
  <c r="G265" i="1"/>
  <c r="G266" i="1"/>
  <c r="G263" i="1"/>
  <c r="G262" i="1"/>
  <c r="G260" i="1"/>
  <c r="G261" i="1"/>
  <c r="G257" i="1"/>
  <c r="G253" i="1"/>
  <c r="G254" i="1"/>
  <c r="G255" i="1"/>
  <c r="G246" i="1"/>
  <c r="G247" i="1"/>
  <c r="G248" i="1"/>
  <c r="G249" i="1"/>
  <c r="G250" i="1"/>
  <c r="G244" i="1"/>
  <c r="G241" i="1"/>
  <c r="G242" i="1"/>
  <c r="G239" i="1"/>
  <c r="G237" i="1"/>
  <c r="G238" i="1"/>
  <c r="G235" i="1"/>
  <c r="G233" i="1"/>
  <c r="G229" i="1"/>
  <c r="G225" i="1"/>
  <c r="G221" i="1"/>
  <c r="G218" i="1"/>
  <c r="G219" i="1"/>
  <c r="G215" i="1"/>
  <c r="G216" i="1"/>
  <c r="G211" i="1"/>
  <c r="G202" i="1"/>
  <c r="G203" i="1"/>
  <c r="G204" i="1"/>
  <c r="G205" i="1"/>
  <c r="G206" i="1"/>
  <c r="G196" i="1"/>
  <c r="G197" i="1"/>
  <c r="G195" i="1"/>
  <c r="G191" i="1"/>
  <c r="G192" i="1"/>
  <c r="G185" i="1"/>
  <c r="G180" i="1"/>
  <c r="G179" i="1"/>
  <c r="G177" i="1"/>
  <c r="G174" i="1" l="1"/>
  <c r="G167" i="1"/>
  <c r="G166" i="1"/>
  <c r="G157" i="1"/>
  <c r="G158" i="1"/>
  <c r="G161" i="1"/>
  <c r="G155" i="1"/>
  <c r="G145" i="1"/>
  <c r="G141" i="1"/>
  <c r="G131" i="1"/>
  <c r="G118" i="1"/>
  <c r="G88" i="1"/>
  <c r="G82" i="1"/>
  <c r="G83" i="1"/>
  <c r="G84" i="1"/>
  <c r="G79" i="1"/>
  <c r="G74" i="1"/>
  <c r="G75" i="1"/>
  <c r="G71" i="1"/>
  <c r="G70" i="1"/>
  <c r="G65" i="1"/>
  <c r="G52" i="1"/>
  <c r="G48" i="1"/>
  <c r="G37" i="1"/>
  <c r="G148" i="1"/>
  <c r="G149" i="1"/>
  <c r="G150" i="1"/>
  <c r="G151" i="1"/>
  <c r="G152" i="1"/>
  <c r="G153" i="1"/>
  <c r="G154" i="1"/>
  <c r="G156" i="1"/>
  <c r="G159" i="1"/>
  <c r="G160" i="1"/>
  <c r="G162" i="1"/>
  <c r="G163" i="1"/>
  <c r="G164" i="1"/>
  <c r="G165" i="1"/>
  <c r="G168" i="1"/>
  <c r="G169" i="1"/>
  <c r="G170" i="1"/>
  <c r="G171" i="1"/>
  <c r="G172" i="1"/>
  <c r="G173" i="1"/>
  <c r="G175" i="1"/>
  <c r="G176" i="1"/>
  <c r="G178" i="1"/>
  <c r="G181" i="1"/>
  <c r="G182" i="1"/>
  <c r="G183" i="1"/>
  <c r="G184" i="1"/>
  <c r="G186" i="1"/>
  <c r="G187" i="1"/>
  <c r="G188" i="1"/>
  <c r="G189" i="1"/>
  <c r="G190" i="1"/>
  <c r="G193" i="1"/>
  <c r="G194" i="1"/>
  <c r="G198" i="1"/>
  <c r="G199" i="1"/>
  <c r="G200" i="1"/>
  <c r="G201" i="1"/>
  <c r="G207" i="1"/>
  <c r="G208" i="1"/>
  <c r="G209" i="1"/>
  <c r="G210" i="1"/>
  <c r="G212" i="1"/>
  <c r="G213" i="1"/>
  <c r="G214" i="1"/>
  <c r="G217" i="1"/>
  <c r="G220" i="1"/>
  <c r="G222" i="1"/>
  <c r="G223" i="1"/>
  <c r="G224" i="1"/>
  <c r="G226" i="1"/>
  <c r="G227" i="1"/>
  <c r="G228" i="1"/>
  <c r="G230" i="1"/>
  <c r="G231" i="1"/>
  <c r="G232" i="1"/>
  <c r="G234" i="1"/>
  <c r="G236" i="1"/>
  <c r="G240" i="1"/>
  <c r="G243" i="1"/>
  <c r="G245" i="1"/>
  <c r="G251" i="1"/>
  <c r="G252" i="1"/>
  <c r="G256" i="1"/>
  <c r="G258" i="1"/>
  <c r="G259" i="1"/>
  <c r="G264" i="1"/>
  <c r="G267" i="1"/>
  <c r="G272" i="1"/>
  <c r="G274" i="1"/>
  <c r="G279" i="1"/>
  <c r="G286" i="1"/>
  <c r="G289" i="1"/>
  <c r="G293" i="1"/>
  <c r="G297" i="1"/>
  <c r="G299" i="1"/>
  <c r="G303" i="1"/>
  <c r="G306" i="1"/>
  <c r="G309" i="1"/>
  <c r="G312" i="1"/>
  <c r="G315" i="1"/>
  <c r="G318" i="1"/>
  <c r="G320" i="1"/>
  <c r="G322" i="1"/>
  <c r="G324" i="1"/>
  <c r="G325" i="1"/>
  <c r="G326" i="1"/>
  <c r="G327" i="1"/>
  <c r="G330" i="1"/>
  <c r="G331" i="1"/>
  <c r="G332" i="1"/>
  <c r="G333" i="1"/>
  <c r="G335" i="1"/>
  <c r="G337" i="1"/>
  <c r="G340" i="1"/>
  <c r="G341" i="1"/>
  <c r="G342" i="1"/>
  <c r="G343" i="1"/>
  <c r="G346" i="1"/>
  <c r="G347" i="1"/>
  <c r="G351" i="1"/>
  <c r="G352" i="1"/>
  <c r="G354" i="1"/>
  <c r="G355" i="1"/>
  <c r="G356" i="1"/>
  <c r="G358" i="1"/>
  <c r="G359" i="1"/>
  <c r="G360" i="1"/>
  <c r="G361" i="1"/>
  <c r="G363" i="1"/>
  <c r="G364" i="1"/>
  <c r="G366" i="1"/>
  <c r="G368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462" i="1"/>
  <c r="G463" i="1"/>
  <c r="G464" i="1"/>
  <c r="G465" i="1"/>
  <c r="G466" i="1"/>
  <c r="G467" i="1"/>
  <c r="G469" i="1"/>
  <c r="G470" i="1"/>
  <c r="G471" i="1"/>
  <c r="G472" i="1"/>
  <c r="G473" i="1"/>
  <c r="G476" i="1"/>
  <c r="G477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6" i="1"/>
  <c r="G527" i="1"/>
  <c r="G528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A13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3" i="1" s="1"/>
  <c r="A76" i="1" s="1"/>
  <c r="A77" i="1" s="1"/>
  <c r="A78" i="1" s="1"/>
  <c r="A80" i="1" s="1"/>
  <c r="A81" i="1" s="1"/>
  <c r="A85" i="1" s="1"/>
  <c r="A86" i="1" s="1"/>
  <c r="A87" i="1" s="1"/>
  <c r="A89" i="1" s="1"/>
  <c r="A90" i="1" s="1"/>
  <c r="A91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7" i="1" s="1"/>
  <c r="A138" i="1" s="1"/>
  <c r="A139" i="1" s="1"/>
  <c r="A140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6" i="1" s="1"/>
  <c r="A159" i="1" s="1"/>
  <c r="A160" i="1" s="1"/>
  <c r="A162" i="1" s="1"/>
  <c r="A163" i="1" s="1"/>
  <c r="A164" i="1" s="1"/>
  <c r="A165" i="1" s="1"/>
  <c r="A168" i="1" s="1"/>
  <c r="A169" i="1" s="1"/>
  <c r="A170" i="1" s="1"/>
  <c r="A171" i="1" s="1"/>
  <c r="A172" i="1" s="1"/>
  <c r="A173" i="1" s="1"/>
  <c r="A175" i="1" s="1"/>
  <c r="A176" i="1" s="1"/>
  <c r="A178" i="1" s="1"/>
  <c r="A181" i="1" s="1"/>
  <c r="A182" i="1" s="1"/>
  <c r="A183" i="1" s="1"/>
  <c r="A184" i="1" s="1"/>
  <c r="A186" i="1" s="1"/>
  <c r="A187" i="1" s="1"/>
  <c r="A188" i="1" s="1"/>
  <c r="A189" i="1" s="1"/>
  <c r="A190" i="1" s="1"/>
  <c r="A193" i="1" s="1"/>
  <c r="A194" i="1" s="1"/>
  <c r="A198" i="1" s="1"/>
  <c r="A199" i="1" s="1"/>
  <c r="A200" i="1" s="1"/>
  <c r="A201" i="1" s="1"/>
  <c r="A207" i="1" s="1"/>
  <c r="A208" i="1" s="1"/>
  <c r="A209" i="1" s="1"/>
  <c r="A210" i="1" s="1"/>
  <c r="A212" i="1" s="1"/>
  <c r="A213" i="1" s="1"/>
  <c r="A214" i="1" s="1"/>
  <c r="A217" i="1" s="1"/>
  <c r="A220" i="1" s="1"/>
  <c r="A222" i="1" s="1"/>
  <c r="A223" i="1" s="1"/>
  <c r="A224" i="1" s="1"/>
  <c r="A226" i="1" s="1"/>
  <c r="A227" i="1" s="1"/>
  <c r="A228" i="1" s="1"/>
  <c r="A230" i="1" s="1"/>
  <c r="A231" i="1" s="1"/>
  <c r="A232" i="1" s="1"/>
  <c r="A234" i="1" s="1"/>
  <c r="A236" i="1" s="1"/>
  <c r="A240" i="1" s="1"/>
  <c r="A243" i="1" s="1"/>
  <c r="A245" i="1" s="1"/>
  <c r="A251" i="1" s="1"/>
  <c r="A252" i="1" s="1"/>
  <c r="A256" i="1" s="1"/>
  <c r="A258" i="1" s="1"/>
  <c r="A259" i="1" s="1"/>
  <c r="A264" i="1" s="1"/>
  <c r="A267" i="1" s="1"/>
  <c r="A272" i="1" s="1"/>
  <c r="A274" i="1" s="1"/>
  <c r="A279" i="1" s="1"/>
  <c r="A286" i="1" s="1"/>
  <c r="A289" i="1" s="1"/>
  <c r="A293" i="1" s="1"/>
  <c r="A297" i="1" s="1"/>
  <c r="A299" i="1" s="1"/>
  <c r="A303" i="1" s="1"/>
  <c r="A306" i="1" s="1"/>
  <c r="A309" i="1" s="1"/>
  <c r="A312" i="1" s="1"/>
  <c r="A315" i="1" s="1"/>
  <c r="A318" i="1" s="1"/>
  <c r="A320" i="1" s="1"/>
  <c r="A322" i="1" s="1"/>
  <c r="A324" i="1" s="1"/>
  <c r="A325" i="1" s="1"/>
  <c r="A326" i="1" s="1"/>
  <c r="A327" i="1" s="1"/>
  <c r="A329" i="1" l="1"/>
  <c r="A330" i="1" s="1"/>
  <c r="A331" i="1" s="1"/>
  <c r="A332" i="1" s="1"/>
  <c r="A333" i="1" s="1"/>
  <c r="A335" i="1" s="1"/>
  <c r="A337" i="1" s="1"/>
  <c r="A340" i="1" s="1"/>
  <c r="A341" i="1" s="1"/>
  <c r="A342" i="1" s="1"/>
  <c r="A343" i="1" s="1"/>
  <c r="A346" i="1" s="1"/>
  <c r="A347" i="1" s="1"/>
  <c r="A351" i="1" s="1"/>
  <c r="A352" i="1" s="1"/>
  <c r="A354" i="1" s="1"/>
  <c r="A355" i="1" s="1"/>
  <c r="A356" i="1" s="1"/>
  <c r="A358" i="1" s="1"/>
  <c r="A359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2" i="1"/>
  <c r="G73" i="1"/>
  <c r="G76" i="1"/>
  <c r="G77" i="1"/>
  <c r="G78" i="1"/>
  <c r="G80" i="1"/>
  <c r="G81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6" i="1"/>
  <c r="G147" i="1"/>
  <c r="G10" i="1"/>
  <c r="G11" i="1"/>
  <c r="G12" i="1"/>
  <c r="G13" i="1"/>
  <c r="G14" i="1"/>
  <c r="G15" i="1"/>
  <c r="G16" i="1"/>
  <c r="J4" i="3"/>
  <c r="G9" i="1"/>
  <c r="I478" i="1" l="1"/>
  <c r="A363" i="1"/>
  <c r="A364" i="1" s="1"/>
  <c r="A366" i="1" s="1"/>
  <c r="A368" i="1" s="1"/>
  <c r="A370" i="1" s="1"/>
  <c r="A371" i="1" s="1"/>
  <c r="A372" i="1" s="1"/>
  <c r="A373" i="1" s="1"/>
  <c r="A374" i="1" s="1"/>
  <c r="A375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91" i="1" s="1"/>
  <c r="A393" i="1" s="1"/>
  <c r="A395" i="1" s="1"/>
  <c r="A396" i="1" s="1"/>
  <c r="A398" i="1" s="1"/>
  <c r="A400" i="1" s="1"/>
  <c r="A402" i="1" s="1"/>
  <c r="A403" i="1" s="1"/>
  <c r="A405" i="1" s="1"/>
  <c r="A407" i="1" s="1"/>
  <c r="A409" i="1" s="1"/>
  <c r="A411" i="1" s="1"/>
  <c r="K3" i="3"/>
  <c r="L3" i="3" s="1"/>
  <c r="I9" i="1"/>
  <c r="A413" i="1" l="1"/>
  <c r="A415" i="1" s="1"/>
  <c r="A418" i="1" s="1"/>
  <c r="A419" i="1" s="1"/>
  <c r="A420" i="1" s="1"/>
  <c r="A421" i="1" s="1"/>
  <c r="A422" i="1" s="1"/>
  <c r="A423" i="1" s="1"/>
  <c r="A425" i="1" s="1"/>
  <c r="A426" i="1" s="1"/>
  <c r="A430" i="1" s="1"/>
  <c r="A431" i="1" s="1"/>
  <c r="A433" i="1" s="1"/>
  <c r="A434" i="1" s="1"/>
  <c r="A435" i="1" s="1"/>
  <c r="A436" i="1" s="1"/>
  <c r="A441" i="1" s="1"/>
  <c r="A442" i="1" s="1"/>
  <c r="A445" i="1" s="1"/>
  <c r="A446" i="1" s="1"/>
  <c r="A447" i="1" s="1"/>
  <c r="A450" i="1" s="1"/>
  <c r="A451" i="1" s="1"/>
  <c r="A452" i="1" s="1"/>
  <c r="A454" i="1" s="1"/>
  <c r="A457" i="1" s="1"/>
  <c r="A458" i="1" s="1"/>
  <c r="A459" i="1" s="1"/>
  <c r="A460" i="1" s="1"/>
  <c r="A463" i="1" s="1"/>
  <c r="A464" i="1" s="1"/>
  <c r="A465" i="1" s="1"/>
  <c r="A466" i="1" s="1"/>
  <c r="A467" i="1" s="1"/>
  <c r="A469" i="1" s="1"/>
  <c r="A470" i="1" s="1"/>
  <c r="A472" i="1" s="1"/>
  <c r="A473" i="1" s="1"/>
  <c r="A476" i="1" s="1"/>
  <c r="A477" i="1" s="1"/>
  <c r="A479" i="1" s="1"/>
  <c r="A480" i="1" s="1"/>
  <c r="A481" i="1" s="1"/>
  <c r="A482" i="1" s="1"/>
  <c r="A483" i="1" s="1"/>
  <c r="A484" i="1" s="1"/>
  <c r="A486" i="1" s="1"/>
  <c r="A487" i="1" s="1"/>
  <c r="A491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</calcChain>
</file>

<file path=xl/sharedStrings.xml><?xml version="1.0" encoding="utf-8"?>
<sst xmlns="http://schemas.openxmlformats.org/spreadsheetml/2006/main" count="601" uniqueCount="407">
  <si>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</si>
  <si>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</si>
  <si>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</si>
  <si>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</si>
  <si>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</si>
  <si>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</si>
  <si>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</si>
  <si>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</si>
  <si>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</si>
  <si>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</si>
  <si>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</si>
  <si>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</si>
  <si>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</si>
  <si>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</si>
  <si>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</si>
  <si>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</si>
  <si>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</si>
  <si>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</si>
  <si>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</si>
  <si>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</si>
  <si>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</si>
  <si>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</si>
  <si>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</si>
  <si>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</si>
  <si>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</si>
  <si>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</si>
  <si>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</si>
  <si>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</si>
  <si>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</si>
  <si>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</si>
  <si>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</si>
  <si>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</si>
  <si>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</si>
  <si>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</si>
  <si>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</si>
  <si>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</si>
  <si>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</si>
  <si>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</si>
  <si>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</si>
  <si>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</si>
  <si>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</si>
  <si>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</si>
  <si>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ZALDIVIA, MARIAM F.</t>
  </si>
  <si>
    <t>PERMANENT</t>
  </si>
  <si>
    <t>1 - Married (and not separated)</t>
  </si>
  <si>
    <t>1994</t>
  </si>
  <si>
    <t>1995</t>
  </si>
  <si>
    <t>SL(8-4-0)</t>
  </si>
  <si>
    <t>08/22 &amp; 09/01/1995 APPROVED</t>
  </si>
  <si>
    <t>FL(5-0-0)</t>
  </si>
  <si>
    <t>1996</t>
  </si>
  <si>
    <t>1997</t>
  </si>
  <si>
    <t>1998</t>
  </si>
  <si>
    <t>1999</t>
  </si>
  <si>
    <t>2000</t>
  </si>
  <si>
    <t>2001</t>
  </si>
  <si>
    <t>FL(3-0-0)</t>
  </si>
  <si>
    <t>08/28-30/1996 APPROVED</t>
  </si>
  <si>
    <t>SL(3-4-0)</t>
  </si>
  <si>
    <t>09/2-5/1996 APPROVED</t>
  </si>
  <si>
    <t>VL(10-0-0)</t>
  </si>
  <si>
    <t>M0NETIZATION</t>
  </si>
  <si>
    <t>VL(2-4-0)</t>
  </si>
  <si>
    <t>06/9-13/1997</t>
  </si>
  <si>
    <t>SL(1-0-0)</t>
  </si>
  <si>
    <t>SP(3-0-0)</t>
  </si>
  <si>
    <t>FUNERAL</t>
  </si>
  <si>
    <t>VL(15-0-0)</t>
  </si>
  <si>
    <t>FL(2-4-0)</t>
  </si>
  <si>
    <t>02/23-27 &amp; 03/02/1998</t>
  </si>
  <si>
    <t>SL(2-0-0)</t>
  </si>
  <si>
    <t>05/25,26/1998</t>
  </si>
  <si>
    <t>VL(2-0-0)</t>
  </si>
  <si>
    <t>06/1,2/1998</t>
  </si>
  <si>
    <t>08/24-26/1998</t>
  </si>
  <si>
    <t>UT(1-2-57)</t>
  </si>
  <si>
    <t>UT(2-0-48)</t>
  </si>
  <si>
    <t>SL(5-0-0)</t>
  </si>
  <si>
    <t>UT(0-3-19)</t>
  </si>
  <si>
    <t>UT(2-6-8)</t>
  </si>
  <si>
    <t>UT(0-7-39)</t>
  </si>
  <si>
    <t>12/11hd, 15hd, 17hd, 18hd, 22,23,24hd,28hd/1998</t>
  </si>
  <si>
    <t>01/21,22/1999</t>
  </si>
  <si>
    <t>UT(0-6-53)</t>
  </si>
  <si>
    <t>03/9,10/1999</t>
  </si>
  <si>
    <t>SL(2-4-0)</t>
  </si>
  <si>
    <t>04/12,13,14 HD/1999</t>
  </si>
  <si>
    <t>UT(0-7-44)</t>
  </si>
  <si>
    <t>UT(1-3-35)</t>
  </si>
  <si>
    <t>SP(1-0-0)</t>
  </si>
  <si>
    <t>ENROLLMENT 06/7/1999</t>
  </si>
  <si>
    <t>FUNERAL 06/29/1999</t>
  </si>
  <si>
    <t>SL(4-4-0)</t>
  </si>
  <si>
    <t>06/22-24, 28, 30 HD/1999</t>
  </si>
  <si>
    <t>SL(3-0-0)</t>
  </si>
  <si>
    <t>09/3,6,7/1999</t>
  </si>
  <si>
    <t>UT(0-3-38)</t>
  </si>
  <si>
    <t>07/20,21/2000</t>
  </si>
  <si>
    <t>08/7,8,9 HD/2000</t>
  </si>
  <si>
    <t>05/30,31/2001, 06/01/2001</t>
  </si>
  <si>
    <t>03/8,9,12/2001</t>
  </si>
  <si>
    <t>ENROLLMENT 06/04/2001</t>
  </si>
  <si>
    <t>2002</t>
  </si>
  <si>
    <t>07/9-12/2002</t>
  </si>
  <si>
    <t>2003</t>
  </si>
  <si>
    <t>04/2-4/2003</t>
  </si>
  <si>
    <t>SL(4-0-0)</t>
  </si>
  <si>
    <t>09/2-5/2003</t>
  </si>
  <si>
    <t>VL(5-0-0)</t>
  </si>
  <si>
    <t>09/15-19/2003</t>
  </si>
  <si>
    <t>2004</t>
  </si>
  <si>
    <t xml:space="preserve">                  </t>
  </si>
  <si>
    <t xml:space="preserve">  </t>
  </si>
  <si>
    <t>04/26,27/2004</t>
  </si>
  <si>
    <t>2005</t>
  </si>
  <si>
    <t>07/12,13/2004</t>
  </si>
  <si>
    <t>09/1,2/2004</t>
  </si>
  <si>
    <t>SL(0-4-0)</t>
  </si>
  <si>
    <t>10/13-15/2004</t>
  </si>
  <si>
    <t>VL(3-0-0)</t>
  </si>
  <si>
    <t>01/24-26/2005</t>
  </si>
  <si>
    <t>04/12,13/2005</t>
  </si>
  <si>
    <t>DOMESTIC 04/14/2005</t>
  </si>
  <si>
    <t>04/19,20/2005</t>
  </si>
  <si>
    <t>05/18-20/2005</t>
  </si>
  <si>
    <t>05/30-6/1/2005</t>
  </si>
  <si>
    <t>08/31 &amp; 9/1,2/2005</t>
  </si>
  <si>
    <t>10/3,4,6/2005</t>
  </si>
  <si>
    <t>FL(2-0-0)</t>
  </si>
  <si>
    <t>10/13,14/2005</t>
  </si>
  <si>
    <t>2006</t>
  </si>
  <si>
    <t>01/10-12/2006</t>
  </si>
  <si>
    <t>01/23,24/2006</t>
  </si>
  <si>
    <t>01/30,31/2006</t>
  </si>
  <si>
    <t>04/3-5/2006</t>
  </si>
  <si>
    <t>05/23-25/2006</t>
  </si>
  <si>
    <t>ENROLLMENT 05/29/2006</t>
  </si>
  <si>
    <t>07/11-13/2006</t>
  </si>
  <si>
    <t>09/11,12/2006</t>
  </si>
  <si>
    <t>10/11,12/2006</t>
  </si>
  <si>
    <t>10/21,27/2006</t>
  </si>
  <si>
    <t>FL(4-0-0)</t>
  </si>
  <si>
    <t>10/30-11/3/2006</t>
  </si>
  <si>
    <t>FL(13-0-0)</t>
  </si>
  <si>
    <t>11/13-29/2006</t>
  </si>
  <si>
    <t>SP(2-0-0)</t>
  </si>
  <si>
    <t>DOMESTIC 12/4,5/2006</t>
  </si>
  <si>
    <t>12/6-8/2006</t>
  </si>
  <si>
    <t>12/11-22/2006</t>
  </si>
  <si>
    <t>2007</t>
  </si>
  <si>
    <t>03/27-29/2007</t>
  </si>
  <si>
    <t>04/13,18-20/2007</t>
  </si>
  <si>
    <t>SL(1-4-0)</t>
  </si>
  <si>
    <t>FUNERAL 04/26/2007</t>
  </si>
  <si>
    <t>04/23-25,27/2007</t>
  </si>
  <si>
    <t>04/10,17/2007</t>
  </si>
  <si>
    <t>07/30,31, 08/13/2007</t>
  </si>
  <si>
    <t>FUNERAL 08/8/2007</t>
  </si>
  <si>
    <t>11/12,15/2007</t>
  </si>
  <si>
    <t>Solo(2-0-0)</t>
  </si>
  <si>
    <t>SOLO PARENT 11/28,29/2007</t>
  </si>
  <si>
    <t>12/17,21/2007</t>
  </si>
  <si>
    <t>2008</t>
  </si>
  <si>
    <t>UT(0-5-7)</t>
  </si>
  <si>
    <t>PARENTAL 04/28/2008</t>
  </si>
  <si>
    <t>07/30 &amp; 08/1,2/2008</t>
  </si>
  <si>
    <t>09/11,12/2008</t>
  </si>
  <si>
    <t>10/2,3,6/2008</t>
  </si>
  <si>
    <t>10/15-17/2008</t>
  </si>
  <si>
    <t>11/4-6/2008</t>
  </si>
  <si>
    <t>11/24-26/2008</t>
  </si>
  <si>
    <t>DOMESTIC 12/11,12/2008</t>
  </si>
  <si>
    <t>SOLO(7-0-0)</t>
  </si>
  <si>
    <t>2009</t>
  </si>
  <si>
    <t>12/15-23/2008</t>
  </si>
  <si>
    <t>01/15,16/2009</t>
  </si>
  <si>
    <t>UT(8-5-29)</t>
  </si>
  <si>
    <t>03/2-6,9,10/2009</t>
  </si>
  <si>
    <t>DOMESTIC 02/23/2009</t>
  </si>
  <si>
    <t>UT(2-6-15)</t>
  </si>
  <si>
    <t>03/2,3/2009</t>
  </si>
  <si>
    <t>03/13,16/2009</t>
  </si>
  <si>
    <t>UT(4-2-28)</t>
  </si>
  <si>
    <t>05/19-21/2009</t>
  </si>
  <si>
    <t>UT(5-7-52)</t>
  </si>
  <si>
    <t>UT(6-5-50)</t>
  </si>
  <si>
    <t>06/9,10/2009</t>
  </si>
  <si>
    <t>UT(1-5-31)</t>
  </si>
  <si>
    <t>08/6,7/2009</t>
  </si>
  <si>
    <t>UT(3-5-44)</t>
  </si>
  <si>
    <t>09/9-11/2009</t>
  </si>
  <si>
    <t>UT(5-3-6)</t>
  </si>
  <si>
    <t>UT(6-0-44)</t>
  </si>
  <si>
    <t>10/9,14/2009</t>
  </si>
  <si>
    <t>10/23,26,27/2009</t>
  </si>
  <si>
    <t>UT(5-7-45)</t>
  </si>
  <si>
    <t>11/3,4/2009</t>
  </si>
  <si>
    <t>2010</t>
  </si>
  <si>
    <t>12/8,9/2009</t>
  </si>
  <si>
    <t>DOMESTIC 12/14/2009</t>
  </si>
  <si>
    <t>12/21-23, 28,29/2009</t>
  </si>
  <si>
    <t>SOLO(6-0-0)</t>
  </si>
  <si>
    <t>SOLO PARENT 01/4-11/2010</t>
  </si>
  <si>
    <t>UT(1-1-12)</t>
  </si>
  <si>
    <t>DOMESTIC 01/29/2010</t>
  </si>
  <si>
    <t>01/12-15/2010</t>
  </si>
  <si>
    <t>01/13-15/2010</t>
  </si>
  <si>
    <t>01/21,22/2010</t>
  </si>
  <si>
    <t>01/26-28/2010</t>
  </si>
  <si>
    <t>UT(7-3-13)</t>
  </si>
  <si>
    <t>BDAY L. 02/12/2010</t>
  </si>
  <si>
    <t>UT(3-6-25)</t>
  </si>
  <si>
    <t>UT(3-1-57)</t>
  </si>
  <si>
    <t>03/10,17,30,31/2010</t>
  </si>
  <si>
    <t>05/7,11/2010</t>
  </si>
  <si>
    <t>UT(4-1-31)</t>
  </si>
  <si>
    <t>05/31, 06/2,4/2010</t>
  </si>
  <si>
    <t>UT(0-7-12)</t>
  </si>
  <si>
    <t>07/1,6,8/2010</t>
  </si>
  <si>
    <t>07/14-16/2010</t>
  </si>
  <si>
    <t>UT(5-3-22)</t>
  </si>
  <si>
    <t>07/29,30, 08/2/2010</t>
  </si>
  <si>
    <t>SVL(1-0-0)</t>
  </si>
  <si>
    <t>UT(5-4-18)</t>
  </si>
  <si>
    <t xml:space="preserve">       09/6,7/2010</t>
  </si>
  <si>
    <t>SVL(3-0-0)</t>
  </si>
  <si>
    <t>09/21,23,28/2010</t>
  </si>
  <si>
    <t>UT(2-5-56)</t>
  </si>
  <si>
    <t>SVL(2-0-0)</t>
  </si>
  <si>
    <t>10/12,13/2010</t>
  </si>
  <si>
    <t>10/19,21,27/2010</t>
  </si>
  <si>
    <t>UT(0-0-34)</t>
  </si>
  <si>
    <t>11/2,4,8/2010</t>
  </si>
  <si>
    <t>12/3,6,7/2010</t>
  </si>
  <si>
    <t>UT(1-0-39)</t>
  </si>
  <si>
    <t>UT(0-5-46)</t>
  </si>
  <si>
    <t>2011</t>
  </si>
  <si>
    <t>SOLO(2-0-0)</t>
  </si>
  <si>
    <t>SOLO PARENT 2/10,11/2011</t>
  </si>
  <si>
    <t>UT(1-4-12)</t>
  </si>
  <si>
    <t>BDAY L. 02/10/2011</t>
  </si>
  <si>
    <t>UT(0-2-49)</t>
  </si>
  <si>
    <t>UT(2-0-46)</t>
  </si>
  <si>
    <t>UT(0-5-50)</t>
  </si>
  <si>
    <t>UT(3-0-30)</t>
  </si>
  <si>
    <t>UT(1-5-46)</t>
  </si>
  <si>
    <t>UT(1-7-11)</t>
  </si>
  <si>
    <t>UT(1-1-33)</t>
  </si>
  <si>
    <t>UT(1-1-49)</t>
  </si>
  <si>
    <t>UT(1-2-51)</t>
  </si>
  <si>
    <t>11/27,29/2011</t>
  </si>
  <si>
    <t>06/6,8,9/2011</t>
  </si>
  <si>
    <t>UT(1-4-4)</t>
  </si>
  <si>
    <t>UT(0-6-40)</t>
  </si>
  <si>
    <t>2012</t>
  </si>
  <si>
    <t>SOLO(3-0-0)</t>
  </si>
  <si>
    <t>UT(3-5-52)</t>
  </si>
  <si>
    <t>UT(3-5-25)</t>
  </si>
  <si>
    <t>UT(5-2-6)</t>
  </si>
  <si>
    <t>UT(4-5-2)</t>
  </si>
  <si>
    <t>UT(2-1-5)</t>
  </si>
  <si>
    <t>DOMESTIC 07/30,31/2012</t>
  </si>
  <si>
    <t>07/19,20,23/2012</t>
  </si>
  <si>
    <t>05/30,31, 06/01/2012</t>
  </si>
  <si>
    <t>05/23-25/2012</t>
  </si>
  <si>
    <t>SOLO PARENT 2/13-15/2012</t>
  </si>
  <si>
    <t>01/24-26/2012</t>
  </si>
  <si>
    <t>08/1-3/2012</t>
  </si>
  <si>
    <t>UT(2-7-33)</t>
  </si>
  <si>
    <t>UT(3-3-29)</t>
  </si>
  <si>
    <t>SOLO PARENT 09/20,21,24/2012</t>
  </si>
  <si>
    <t>UT(3-3-55)</t>
  </si>
  <si>
    <t>UT(3-1-12)</t>
  </si>
  <si>
    <t>UT(2-3-2)</t>
  </si>
  <si>
    <t>2013</t>
  </si>
  <si>
    <t>UT(6-5-55)</t>
  </si>
  <si>
    <t>BDAY L. 02/18/2013</t>
  </si>
  <si>
    <t>02/14,15/2013</t>
  </si>
  <si>
    <t>02/19,21,22/2013</t>
  </si>
  <si>
    <t>UT(3-4-53)</t>
  </si>
  <si>
    <t>UT(4-0-30)</t>
  </si>
  <si>
    <t xml:space="preserve"> SL(3-0-0)</t>
  </si>
  <si>
    <t>04/17-19/2013</t>
  </si>
  <si>
    <t>UT(3-6-3)</t>
  </si>
  <si>
    <t>UT(2-1-9)</t>
  </si>
  <si>
    <t>06/18-20/2013</t>
  </si>
  <si>
    <t>UT(3-3-5)</t>
  </si>
  <si>
    <t>2014</t>
  </si>
  <si>
    <t>UT(8-2-57)</t>
  </si>
  <si>
    <t>UT(6-3-45)</t>
  </si>
  <si>
    <t>UT(7-5-54)</t>
  </si>
  <si>
    <t>UT(6-3-28)</t>
  </si>
  <si>
    <t>UT(6-7-7)</t>
  </si>
  <si>
    <t>UT(5-7-22)</t>
  </si>
  <si>
    <t>UT(8-5-30)</t>
  </si>
  <si>
    <t>UT(7-3-19)</t>
  </si>
  <si>
    <t>UT(9-2-8)</t>
  </si>
  <si>
    <t>UT(4-3-31)</t>
  </si>
  <si>
    <t>UT(6-1-25)</t>
  </si>
  <si>
    <t>2015</t>
  </si>
  <si>
    <t>UT(3-5-50)</t>
  </si>
  <si>
    <t>UT(1-3-6)</t>
  </si>
  <si>
    <t>UT(3-0-18)</t>
  </si>
  <si>
    <t>UT(3-5-57)</t>
  </si>
  <si>
    <t>UT(6-0-16)</t>
  </si>
  <si>
    <t>UT(5-3-55)</t>
  </si>
  <si>
    <t>UT(5-3-4)</t>
  </si>
  <si>
    <t>2016</t>
  </si>
  <si>
    <t>2017</t>
  </si>
  <si>
    <t>SL(10-0-0)</t>
  </si>
  <si>
    <t>11/3,10,13,18,19,20,25,28, 12/8,9/2014</t>
  </si>
  <si>
    <t>UT(3-6-40)</t>
  </si>
  <si>
    <t>UT(2-6-5)</t>
  </si>
  <si>
    <t>02/18,20/2015</t>
  </si>
  <si>
    <t>UT(1-5-23)</t>
  </si>
  <si>
    <t>UT(0-7-14)</t>
  </si>
  <si>
    <t>05/6,8/2015</t>
  </si>
  <si>
    <t>UT(1-2-25)</t>
  </si>
  <si>
    <t>06/4,5,8,24,26/2015</t>
  </si>
  <si>
    <t>UT(1-6-23)</t>
  </si>
  <si>
    <t>07/8,9,14,15/2015</t>
  </si>
  <si>
    <t>UT(4-0-58)</t>
  </si>
  <si>
    <t>UT(1-2-17)</t>
  </si>
  <si>
    <t>08/4,13,17,19,24,26,27,28/2015</t>
  </si>
  <si>
    <t>UT(4-3-4)</t>
  </si>
  <si>
    <t>SL(6-0-0)</t>
  </si>
  <si>
    <t>10/2,6,7,12,21,28/2015</t>
  </si>
  <si>
    <t>UT(2-1-40)</t>
  </si>
  <si>
    <t>UT(2-0-38)</t>
  </si>
  <si>
    <t>SL(8-0-0)</t>
  </si>
  <si>
    <t>12/1,8,9,14,16,18,28,29/2015</t>
  </si>
  <si>
    <t>UT(0-7-0)</t>
  </si>
  <si>
    <t>UT(2-3-52)</t>
  </si>
  <si>
    <t>01/11-15/2016</t>
  </si>
  <si>
    <t>UT(1-3-8)</t>
  </si>
  <si>
    <t>02/15-17/2016</t>
  </si>
  <si>
    <t>UT(2-7-19)</t>
  </si>
  <si>
    <t>UT(1-6-11)</t>
  </si>
  <si>
    <t>UT(2-3-4)</t>
  </si>
  <si>
    <t>UT(3-5-30)</t>
  </si>
  <si>
    <t>UT(1-2-29)</t>
  </si>
  <si>
    <t>08/24-26/2016</t>
  </si>
  <si>
    <t>UT(1-3-26)</t>
  </si>
  <si>
    <t>UT(2-0-22)</t>
  </si>
  <si>
    <t>10/3-7/2016</t>
  </si>
  <si>
    <t>10/13,14/2016</t>
  </si>
  <si>
    <t>UT(0-7-49)</t>
  </si>
  <si>
    <t>UT(1-6-37)</t>
  </si>
  <si>
    <t>UT(2-1-45)</t>
  </si>
  <si>
    <t>UT(1-0-44)</t>
  </si>
  <si>
    <t>UT(3-0-13)</t>
  </si>
  <si>
    <t>04/5-7/2017</t>
  </si>
  <si>
    <t>FILIAL 04/10/2017</t>
  </si>
  <si>
    <t>05/29-31/2017</t>
  </si>
  <si>
    <t>FILIAL 06/1,2/2017</t>
  </si>
  <si>
    <t>UT(1-1-1)</t>
  </si>
  <si>
    <t>UT(1-1-52)</t>
  </si>
  <si>
    <t>06/27-29/2017</t>
  </si>
  <si>
    <t>UT(1-5-11)</t>
  </si>
  <si>
    <t>UT(0-6-14)</t>
  </si>
  <si>
    <t>UT(0-2-25)</t>
  </si>
  <si>
    <t>11/2,3/2017</t>
  </si>
  <si>
    <t>UT(0-1-34)</t>
  </si>
  <si>
    <t>UT(1-0-7)</t>
  </si>
  <si>
    <t>2018</t>
  </si>
  <si>
    <t>01/3-5/2018</t>
  </si>
  <si>
    <t>FILIAL 01/31, 02/1,2/2018</t>
  </si>
  <si>
    <t>05/3, 06/2/2018</t>
  </si>
  <si>
    <t>UT(1-6-3)</t>
  </si>
  <si>
    <t>UT(2-7-25)</t>
  </si>
  <si>
    <t>UT(1-5-40)</t>
  </si>
  <si>
    <t>UT(1-4-25)</t>
  </si>
  <si>
    <t>UT(1-4-22)</t>
  </si>
  <si>
    <t>UT(1-2-9)</t>
  </si>
  <si>
    <t>UT(4-3-59)</t>
  </si>
  <si>
    <t>UT(2-4-58)</t>
  </si>
  <si>
    <t>2019</t>
  </si>
  <si>
    <t>UT(0-5-59)</t>
  </si>
  <si>
    <t>UT(1-3-28)</t>
  </si>
  <si>
    <t>BDAY L. 02/18/2019</t>
  </si>
  <si>
    <t>FUNERAL 04/3,4/2019</t>
  </si>
  <si>
    <t>UT(0-1-51)</t>
  </si>
  <si>
    <t>UT(2-3-44)</t>
  </si>
  <si>
    <t>UT(2-6-27)</t>
  </si>
  <si>
    <t>UT(1-4-5)</t>
  </si>
  <si>
    <t>UT(1-4-56)</t>
  </si>
  <si>
    <t xml:space="preserve">SUSPENSION </t>
  </si>
  <si>
    <t>SUSPENSION w/o pay 10/8,10-15/2019</t>
  </si>
  <si>
    <t>UT(1-6-35)</t>
  </si>
  <si>
    <t>UT(2-1-1)</t>
  </si>
  <si>
    <t xml:space="preserve"> SUSPENSION W/O PAY 10/22-26/2018</t>
  </si>
  <si>
    <t>SUSPENSION W/O PAY</t>
  </si>
  <si>
    <t>SUSPENSION w/o pay 12/2-4/2019</t>
  </si>
  <si>
    <t>UT(2-3-34)</t>
  </si>
  <si>
    <t>SUSPENSION</t>
  </si>
  <si>
    <t>SUSPENSION w/o pay 11/5-7/2019</t>
  </si>
  <si>
    <t>2020</t>
  </si>
  <si>
    <t>CL(5-0-0)</t>
  </si>
  <si>
    <t>CALAMITY L. 01/15-17,22,27/2020</t>
  </si>
  <si>
    <t>DOMESTIC 01/18,30,31/2020</t>
  </si>
  <si>
    <t>UT(2-5-44)</t>
  </si>
  <si>
    <t>02/3-5/2020</t>
  </si>
  <si>
    <t>UT(3-1-52)</t>
  </si>
  <si>
    <t>2021</t>
  </si>
  <si>
    <t>FILIAL 12/27-29/2021</t>
  </si>
  <si>
    <t>2022</t>
  </si>
  <si>
    <t>07/25,26/2022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</si>
</sst>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4" totalsRowShown="0" headerRowDxfId="24" headerRowBorderDxfId="23" tableBorderDxfId="22" totalsRowBorderDxfId="21">
  <autoFilter ref="A8:K574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74"/>
  <sheetViews>
    <sheetView tabSelected="1" topLeftCell="A7" zoomScale="120" zoomScaleNormal="120" workbookViewId="0">
      <pane ySplit="2160" activePane="bottomLeft"/>
      <selection activeCell="A8" sqref="A8:K8"/>
      <selection pane="bottomLeft" activeCell="D11" sqref="D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6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 t="s">
        <v>44</v>
      </c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43</v>
      </c>
      <c r="C4" s="56"/>
      <c r="D4" s="22" t="s">
        <v>12</v>
      </c>
      <c r="F4" s="61"/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-112.46500000000015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69.375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34612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34639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34669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f>EDATE(A13,1)</f>
        <v>34700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f>EDATE(A15,1)</f>
        <v>34731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f t="shared" ref="A17:A26" si="0">EDATE(A16,1)</f>
        <v>34759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1">
        <f t="shared" si="0"/>
        <v>34790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f t="shared" si="0"/>
        <v>34820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f t="shared" si="0"/>
        <v>34851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f t="shared" si="0"/>
        <v>34881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f t="shared" si="0"/>
        <v>34912</v>
      </c>
      <c r="B22" s="20" t="s">
        <v>47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8.5</v>
      </c>
      <c r="I22" s="9"/>
      <c r="J22" s="11"/>
      <c r="K22" s="49" t="s">
        <v>48</v>
      </c>
    </row>
    <row r="23" spans="1:11" x14ac:dyDescent="0.25">
      <c r="A23" s="41">
        <f t="shared" si="0"/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1">
        <f t="shared" si="0"/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1">
        <f>EDATE(A24,1)</f>
        <v>35004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f t="shared" si="0"/>
        <v>35034</v>
      </c>
      <c r="B26" s="20" t="s">
        <v>49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8" t="s">
        <v>50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f>EDATE(A26,1)</f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35096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ref="A30:A40" si="1">EDATE(A29,1)</f>
        <v>35125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35278</v>
      </c>
      <c r="B35" s="20" t="s">
        <v>56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57</v>
      </c>
    </row>
    <row r="36" spans="1:11" x14ac:dyDescent="0.25">
      <c r="A36" s="40">
        <f>EDATE(A35,1)</f>
        <v>35309</v>
      </c>
      <c r="B36" s="20" t="s">
        <v>58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3.5</v>
      </c>
      <c r="I36" s="9"/>
      <c r="J36" s="11"/>
      <c r="K36" s="20" t="s">
        <v>59</v>
      </c>
    </row>
    <row r="37" spans="1:11" x14ac:dyDescent="0.25">
      <c r="A37" s="40"/>
      <c r="B37" s="20" t="s">
        <v>60</v>
      </c>
      <c r="C37" s="13"/>
      <c r="D37" s="39">
        <v>10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61</v>
      </c>
    </row>
    <row r="38" spans="1:11" x14ac:dyDescent="0.25">
      <c r="A38" s="40">
        <f>EDATE(A36,1)</f>
        <v>35339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35370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1"/>
        <v>35400</v>
      </c>
      <c r="B40" s="20" t="s">
        <v>49</v>
      </c>
      <c r="C40" s="13">
        <v>1.25</v>
      </c>
      <c r="D40" s="39">
        <v>5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51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f>EDATE(A40,1)</f>
        <v>35431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35462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ref="A44:A55" si="2">EDATE(A43,1)</f>
        <v>35490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35521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35551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35582</v>
      </c>
      <c r="B47" s="20" t="s">
        <v>62</v>
      </c>
      <c r="C47" s="13">
        <v>1.25</v>
      </c>
      <c r="D47" s="39">
        <v>2.5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63</v>
      </c>
    </row>
    <row r="48" spans="1:11" x14ac:dyDescent="0.25">
      <c r="A48" s="40"/>
      <c r="B48" s="20" t="s">
        <v>64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51">
        <v>35607</v>
      </c>
    </row>
    <row r="49" spans="1:11" x14ac:dyDescent="0.25">
      <c r="A49" s="40">
        <f>EDATE(A47,1)</f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35674</v>
      </c>
      <c r="B51" s="20" t="s">
        <v>65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66</v>
      </c>
    </row>
    <row r="52" spans="1:11" x14ac:dyDescent="0.25">
      <c r="A52" s="40"/>
      <c r="B52" s="20" t="s">
        <v>64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51">
        <v>35703</v>
      </c>
    </row>
    <row r="53" spans="1:11" x14ac:dyDescent="0.25">
      <c r="A53" s="40">
        <f>EDATE(A51,1)</f>
        <v>35704</v>
      </c>
      <c r="B53" s="20" t="s">
        <v>67</v>
      </c>
      <c r="C53" s="13">
        <v>1.25</v>
      </c>
      <c r="D53" s="39">
        <v>15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61</v>
      </c>
    </row>
    <row r="54" spans="1:11" x14ac:dyDescent="0.25">
      <c r="A54" s="40">
        <f>EDATE(A53,1)</f>
        <v>35735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35765</v>
      </c>
      <c r="B55" s="20" t="s">
        <v>68</v>
      </c>
      <c r="C55" s="13">
        <v>1.25</v>
      </c>
      <c r="D55" s="39">
        <v>2.5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52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f>EDATE(A55,1)</f>
        <v>35796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35827</v>
      </c>
      <c r="B58" s="20" t="s">
        <v>58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3.5</v>
      </c>
      <c r="I58" s="9"/>
      <c r="J58" s="11"/>
      <c r="K58" s="20" t="s">
        <v>69</v>
      </c>
    </row>
    <row r="59" spans="1:11" x14ac:dyDescent="0.25">
      <c r="A59" s="40">
        <f t="shared" ref="A59:A69" si="3">EDATE(A58,1)</f>
        <v>35855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35886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35916</v>
      </c>
      <c r="B61" s="20" t="s">
        <v>70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71</v>
      </c>
    </row>
    <row r="62" spans="1:11" x14ac:dyDescent="0.25">
      <c r="A62" s="40">
        <f t="shared" si="3"/>
        <v>35947</v>
      </c>
      <c r="B62" s="20" t="s">
        <v>72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73</v>
      </c>
    </row>
    <row r="63" spans="1:11" x14ac:dyDescent="0.25">
      <c r="A63" s="40">
        <f t="shared" si="3"/>
        <v>35977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36008</v>
      </c>
      <c r="B64" s="20" t="s">
        <v>70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74</v>
      </c>
    </row>
    <row r="65" spans="1:11" x14ac:dyDescent="0.25">
      <c r="A65" s="40"/>
      <c r="B65" s="20" t="s">
        <v>75</v>
      </c>
      <c r="C65" s="13"/>
      <c r="D65" s="39">
        <v>1.369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EDATE(A64,1)</f>
        <v>36039</v>
      </c>
      <c r="B66" s="20" t="s">
        <v>76</v>
      </c>
      <c r="C66" s="13">
        <v>1.25</v>
      </c>
      <c r="D66" s="39">
        <v>2.1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3"/>
        <v>36069</v>
      </c>
      <c r="B67" s="20" t="s">
        <v>79</v>
      </c>
      <c r="C67" s="13">
        <v>1.25</v>
      </c>
      <c r="D67" s="39">
        <v>2.7669999999999999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36100</v>
      </c>
      <c r="B68" s="20" t="s">
        <v>80</v>
      </c>
      <c r="C68" s="13">
        <v>1.25</v>
      </c>
      <c r="D68" s="39">
        <v>0.95599999999999996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3"/>
        <v>36130</v>
      </c>
      <c r="B69" s="20" t="s">
        <v>77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5</v>
      </c>
      <c r="I69" s="9"/>
      <c r="J69" s="11"/>
      <c r="K69" s="49" t="s">
        <v>81</v>
      </c>
    </row>
    <row r="70" spans="1:11" x14ac:dyDescent="0.25">
      <c r="A70" s="40"/>
      <c r="B70" s="20" t="s">
        <v>78</v>
      </c>
      <c r="C70" s="13"/>
      <c r="D70" s="39">
        <v>0.41499999999999998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 t="s">
        <v>56</v>
      </c>
      <c r="C71" s="13"/>
      <c r="D71" s="39">
        <v>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8" t="s">
        <v>53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f>EDATE(A69,1)</f>
        <v>36161</v>
      </c>
      <c r="B73" s="20" t="s">
        <v>70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82</v>
      </c>
    </row>
    <row r="74" spans="1:11" x14ac:dyDescent="0.25">
      <c r="A74" s="40"/>
      <c r="B74" s="20" t="s">
        <v>64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51">
        <v>36189</v>
      </c>
    </row>
    <row r="75" spans="1:11" x14ac:dyDescent="0.25">
      <c r="A75" s="40"/>
      <c r="B75" s="20" t="s">
        <v>83</v>
      </c>
      <c r="C75" s="13"/>
      <c r="D75" s="39">
        <v>0.86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EDATE(A73,1)</f>
        <v>36192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ref="A77:A90" si="4">EDATE(A76,1)</f>
        <v>36220</v>
      </c>
      <c r="B77" s="20" t="s">
        <v>72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84</v>
      </c>
    </row>
    <row r="78" spans="1:11" x14ac:dyDescent="0.25">
      <c r="A78" s="40">
        <f t="shared" si="4"/>
        <v>36251</v>
      </c>
      <c r="B78" s="20" t="s">
        <v>85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2.5</v>
      </c>
      <c r="I78" s="9"/>
      <c r="J78" s="11"/>
      <c r="K78" s="20" t="s">
        <v>86</v>
      </c>
    </row>
    <row r="79" spans="1:11" x14ac:dyDescent="0.25">
      <c r="A79" s="40"/>
      <c r="B79" s="20" t="s">
        <v>87</v>
      </c>
      <c r="C79" s="13"/>
      <c r="D79" s="39">
        <v>0.96699999999999997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f>EDATE(A78,1)</f>
        <v>36281</v>
      </c>
      <c r="B80" s="20" t="s">
        <v>88</v>
      </c>
      <c r="C80" s="13">
        <v>1.25</v>
      </c>
      <c r="D80" s="39">
        <v>1.448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EDATE(A80,1)</f>
        <v>36312</v>
      </c>
      <c r="B81" s="20" t="s">
        <v>64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1">
        <v>36313</v>
      </c>
    </row>
    <row r="82" spans="1:11" x14ac:dyDescent="0.25">
      <c r="A82" s="40"/>
      <c r="B82" s="20" t="s">
        <v>89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1" t="s">
        <v>90</v>
      </c>
    </row>
    <row r="83" spans="1:11" x14ac:dyDescent="0.25">
      <c r="A83" s="40"/>
      <c r="B83" s="20" t="s">
        <v>89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51" t="s">
        <v>91</v>
      </c>
    </row>
    <row r="84" spans="1:11" x14ac:dyDescent="0.25">
      <c r="A84" s="40"/>
      <c r="B84" s="20" t="s">
        <v>92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4.5</v>
      </c>
      <c r="I84" s="9"/>
      <c r="J84" s="11"/>
      <c r="K84" s="51" t="s">
        <v>93</v>
      </c>
    </row>
    <row r="85" spans="1:11" x14ac:dyDescent="0.25">
      <c r="A85" s="40">
        <f>EDATE(A81,1)</f>
        <v>36342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36373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4"/>
        <v>36404</v>
      </c>
      <c r="B87" s="20" t="s">
        <v>94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95</v>
      </c>
    </row>
    <row r="88" spans="1:11" x14ac:dyDescent="0.25">
      <c r="A88" s="40"/>
      <c r="B88" s="20" t="s">
        <v>96</v>
      </c>
      <c r="C88" s="13"/>
      <c r="D88" s="39">
        <v>0.45400000000000001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f>EDATE(A87,1)</f>
        <v>36434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4"/>
        <v>36465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EDATE(A90,1)</f>
        <v>36495</v>
      </c>
      <c r="B91" s="20" t="s">
        <v>56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8" t="s">
        <v>54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f>EDATE(A91,1)</f>
        <v>36526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>EDATE(A93,1)</f>
        <v>36557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ref="A95:A104" si="5">EDATE(A94,1)</f>
        <v>36586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36617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36647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5"/>
        <v>36678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36708</v>
      </c>
      <c r="B99" s="20" t="s">
        <v>70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97</v>
      </c>
    </row>
    <row r="100" spans="1:11" x14ac:dyDescent="0.25">
      <c r="A100" s="40">
        <f t="shared" si="5"/>
        <v>36739</v>
      </c>
      <c r="B100" s="20" t="s">
        <v>85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2.5</v>
      </c>
      <c r="I100" s="9"/>
      <c r="J100" s="11"/>
      <c r="K100" s="20" t="s">
        <v>98</v>
      </c>
    </row>
    <row r="101" spans="1:11" x14ac:dyDescent="0.25">
      <c r="A101" s="40">
        <f t="shared" si="5"/>
        <v>36770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5"/>
        <v>36800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5"/>
        <v>36831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5"/>
        <v>36861</v>
      </c>
      <c r="B104" s="20" t="s">
        <v>49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8" t="s">
        <v>55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36892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EDATE(A106,1)</f>
        <v>36923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ref="A108:A117" si="6">EDATE(A107,1)</f>
        <v>36951</v>
      </c>
      <c r="B108" s="20" t="s">
        <v>94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100</v>
      </c>
    </row>
    <row r="109" spans="1:11" x14ac:dyDescent="0.25">
      <c r="A109" s="40">
        <f t="shared" si="6"/>
        <v>36982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37012</v>
      </c>
      <c r="B110" s="20" t="s">
        <v>94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99</v>
      </c>
    </row>
    <row r="111" spans="1:11" x14ac:dyDescent="0.25">
      <c r="A111" s="40">
        <f t="shared" si="6"/>
        <v>37043</v>
      </c>
      <c r="B111" s="20" t="s">
        <v>89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101</v>
      </c>
    </row>
    <row r="112" spans="1:11" x14ac:dyDescent="0.25">
      <c r="A112" s="40">
        <f t="shared" si="6"/>
        <v>37073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37104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6"/>
        <v>37135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6"/>
        <v>37165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6"/>
        <v>37196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6"/>
        <v>37226</v>
      </c>
      <c r="B117" s="20" t="s">
        <v>49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8" t="s">
        <v>102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37257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ref="A120:A200" si="7">EDATE(A119,1)</f>
        <v>37288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7"/>
        <v>37316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7"/>
        <v>37347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37377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37408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37438</v>
      </c>
      <c r="B125" s="20" t="s">
        <v>58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3.5</v>
      </c>
      <c r="I125" s="9"/>
      <c r="J125" s="11"/>
      <c r="K125" s="20" t="s">
        <v>103</v>
      </c>
    </row>
    <row r="126" spans="1:11" x14ac:dyDescent="0.25">
      <c r="A126" s="40">
        <f t="shared" si="7"/>
        <v>37469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37500</v>
      </c>
      <c r="B127" s="20" t="s">
        <v>64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51">
        <v>37501</v>
      </c>
    </row>
    <row r="128" spans="1:11" x14ac:dyDescent="0.25">
      <c r="A128" s="40">
        <f t="shared" si="7"/>
        <v>37530</v>
      </c>
      <c r="B128" s="20" t="s">
        <v>64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51">
        <v>37537</v>
      </c>
    </row>
    <row r="129" spans="1:11" x14ac:dyDescent="0.25">
      <c r="A129" s="40">
        <f t="shared" si="7"/>
        <v>37561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7"/>
        <v>37591</v>
      </c>
      <c r="B130" s="20" t="s">
        <v>49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8" t="s">
        <v>104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EDATE(A130,1)</f>
        <v>37622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37653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7"/>
        <v>37681</v>
      </c>
      <c r="B134" s="20" t="s">
        <v>64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51">
        <v>37704</v>
      </c>
    </row>
    <row r="135" spans="1:11" x14ac:dyDescent="0.25">
      <c r="A135" s="40">
        <f t="shared" si="7"/>
        <v>37712</v>
      </c>
      <c r="B135" s="20" t="s">
        <v>94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105</v>
      </c>
    </row>
    <row r="136" spans="1:11" x14ac:dyDescent="0.25">
      <c r="A136" s="40">
        <f t="shared" si="7"/>
        <v>37742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7"/>
        <v>37773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7"/>
        <v>37803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7"/>
        <v>37834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7"/>
        <v>37865</v>
      </c>
      <c r="B140" s="20" t="s">
        <v>106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4</v>
      </c>
      <c r="I140" s="9"/>
      <c r="J140" s="11"/>
      <c r="K140" s="20" t="s">
        <v>107</v>
      </c>
    </row>
    <row r="141" spans="1:11" x14ac:dyDescent="0.25">
      <c r="A141" s="40"/>
      <c r="B141" s="20" t="s">
        <v>108</v>
      </c>
      <c r="C141" s="13"/>
      <c r="D141" s="39">
        <v>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109</v>
      </c>
    </row>
    <row r="142" spans="1:11" x14ac:dyDescent="0.25">
      <c r="A142" s="40">
        <f>EDATE(A140,1)</f>
        <v>37895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7"/>
        <v>37926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7"/>
        <v>37956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8" t="s">
        <v>110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f>EDATE(A144,1)</f>
        <v>37987</v>
      </c>
      <c r="B146" s="20" t="s">
        <v>111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7"/>
        <v>38018</v>
      </c>
      <c r="B147" s="15"/>
      <c r="C147" s="13">
        <v>1.25</v>
      </c>
      <c r="D147" s="43"/>
      <c r="E147" s="9"/>
      <c r="F147" s="15"/>
      <c r="G147" s="42">
        <f>IF(ISBLANK(Table1[[#This Row],[EARNED]]),"",Table1[[#This Row],[EARNED]])</f>
        <v>1.25</v>
      </c>
      <c r="H147" s="43"/>
      <c r="I147" s="9"/>
      <c r="J147" s="12"/>
      <c r="K147" s="15"/>
    </row>
    <row r="148" spans="1:11" x14ac:dyDescent="0.25">
      <c r="A148" s="40">
        <f t="shared" si="7"/>
        <v>38047</v>
      </c>
      <c r="B148" s="20"/>
      <c r="C148" s="13">
        <v>1.25</v>
      </c>
      <c r="D148" s="39"/>
      <c r="E148" s="9" t="s">
        <v>112</v>
      </c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7"/>
        <v>38078</v>
      </c>
      <c r="B149" s="20" t="s">
        <v>70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113</v>
      </c>
    </row>
    <row r="150" spans="1:11" x14ac:dyDescent="0.25">
      <c r="A150" s="40">
        <f t="shared" si="7"/>
        <v>38108</v>
      </c>
      <c r="B150" s="20" t="s">
        <v>64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51">
        <v>38131</v>
      </c>
    </row>
    <row r="151" spans="1:11" x14ac:dyDescent="0.25">
      <c r="A151" s="40">
        <f t="shared" si="7"/>
        <v>38139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7"/>
        <v>38169</v>
      </c>
      <c r="B152" s="20" t="s">
        <v>70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115</v>
      </c>
    </row>
    <row r="153" spans="1:11" x14ac:dyDescent="0.25">
      <c r="A153" s="40">
        <f t="shared" si="7"/>
        <v>38200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7"/>
        <v>38231</v>
      </c>
      <c r="B154" s="20" t="s">
        <v>70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116</v>
      </c>
    </row>
    <row r="155" spans="1:11" x14ac:dyDescent="0.25">
      <c r="A155" s="40"/>
      <c r="B155" s="20" t="s">
        <v>64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51">
        <v>38246</v>
      </c>
    </row>
    <row r="156" spans="1:11" x14ac:dyDescent="0.25">
      <c r="A156" s="40">
        <f>EDATE(A154,1)</f>
        <v>38261</v>
      </c>
      <c r="B156" s="20" t="s">
        <v>117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0.5</v>
      </c>
      <c r="I156" s="9"/>
      <c r="J156" s="11"/>
      <c r="K156" s="51">
        <v>38265</v>
      </c>
    </row>
    <row r="157" spans="1:11" x14ac:dyDescent="0.25">
      <c r="A157" s="40"/>
      <c r="B157" s="20" t="s">
        <v>94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3</v>
      </c>
      <c r="I157" s="9"/>
      <c r="J157" s="11"/>
      <c r="K157" s="20" t="s">
        <v>118</v>
      </c>
    </row>
    <row r="158" spans="1:11" x14ac:dyDescent="0.25">
      <c r="A158" s="40"/>
      <c r="B158" s="20" t="s">
        <v>64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51">
        <v>38280</v>
      </c>
    </row>
    <row r="159" spans="1:11" x14ac:dyDescent="0.25">
      <c r="A159" s="40">
        <f>EDATE(A156,1)</f>
        <v>38292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>EDATE(A159,1)</f>
        <v>38322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8" t="s">
        <v>114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f>EDATE(A160,1)</f>
        <v>38353</v>
      </c>
      <c r="B162" s="20" t="s">
        <v>119</v>
      </c>
      <c r="C162" s="13">
        <v>1.25</v>
      </c>
      <c r="D162" s="39">
        <v>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120</v>
      </c>
    </row>
    <row r="163" spans="1:11" x14ac:dyDescent="0.25">
      <c r="A163" s="40">
        <f t="shared" si="7"/>
        <v>38384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7"/>
        <v>38412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7"/>
        <v>38443</v>
      </c>
      <c r="B165" s="20" t="s">
        <v>70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 t="s">
        <v>121</v>
      </c>
    </row>
    <row r="166" spans="1:11" x14ac:dyDescent="0.25">
      <c r="A166" s="40"/>
      <c r="B166" s="20" t="s">
        <v>89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122</v>
      </c>
    </row>
    <row r="167" spans="1:11" x14ac:dyDescent="0.25">
      <c r="A167" s="40"/>
      <c r="B167" s="20" t="s">
        <v>70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123</v>
      </c>
    </row>
    <row r="168" spans="1:11" x14ac:dyDescent="0.25">
      <c r="A168" s="40">
        <f>EDATE(A165,1)</f>
        <v>38473</v>
      </c>
      <c r="B168" s="20" t="s">
        <v>94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3</v>
      </c>
      <c r="I168" s="9"/>
      <c r="J168" s="11"/>
      <c r="K168" s="20" t="s">
        <v>124</v>
      </c>
    </row>
    <row r="169" spans="1:11" x14ac:dyDescent="0.25">
      <c r="A169" s="40">
        <f t="shared" si="7"/>
        <v>38504</v>
      </c>
      <c r="B169" s="20" t="s">
        <v>94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3</v>
      </c>
      <c r="I169" s="9"/>
      <c r="J169" s="11"/>
      <c r="K169" s="20" t="s">
        <v>125</v>
      </c>
    </row>
    <row r="170" spans="1:11" x14ac:dyDescent="0.25">
      <c r="A170" s="40">
        <f t="shared" si="7"/>
        <v>38534</v>
      </c>
      <c r="B170" s="20" t="s">
        <v>64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1">
        <v>38540</v>
      </c>
    </row>
    <row r="171" spans="1:11" x14ac:dyDescent="0.25">
      <c r="A171" s="40">
        <f t="shared" si="7"/>
        <v>38565</v>
      </c>
      <c r="B171" s="20" t="s">
        <v>94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126</v>
      </c>
    </row>
    <row r="172" spans="1:11" x14ac:dyDescent="0.25">
      <c r="A172" s="40">
        <f t="shared" si="7"/>
        <v>38596</v>
      </c>
      <c r="B172" s="20" t="s">
        <v>56</v>
      </c>
      <c r="C172" s="13">
        <v>1.25</v>
      </c>
      <c r="D172" s="39">
        <v>3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7"/>
        <v>38626</v>
      </c>
      <c r="B173" s="20" t="s">
        <v>85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2.5</v>
      </c>
      <c r="I173" s="9"/>
      <c r="J173" s="11"/>
      <c r="K173" s="20" t="s">
        <v>127</v>
      </c>
    </row>
    <row r="174" spans="1:11" x14ac:dyDescent="0.25">
      <c r="A174" s="40"/>
      <c r="B174" s="20" t="s">
        <v>128</v>
      </c>
      <c r="C174" s="13"/>
      <c r="D174" s="39">
        <v>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129</v>
      </c>
    </row>
    <row r="175" spans="1:11" x14ac:dyDescent="0.25">
      <c r="A175" s="40">
        <f>EDATE(A173,1)</f>
        <v>38657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>EDATE(A175,1)</f>
        <v>38687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8" t="s">
        <v>130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f>EDATE(A176,1)</f>
        <v>38718</v>
      </c>
      <c r="B178" s="20" t="s">
        <v>94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131</v>
      </c>
    </row>
    <row r="179" spans="1:11" x14ac:dyDescent="0.25">
      <c r="A179" s="40"/>
      <c r="B179" s="20" t="s">
        <v>128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132</v>
      </c>
    </row>
    <row r="180" spans="1:11" x14ac:dyDescent="0.25">
      <c r="A180" s="40"/>
      <c r="B180" s="20" t="s">
        <v>70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2</v>
      </c>
      <c r="I180" s="9"/>
      <c r="J180" s="11"/>
      <c r="K180" s="20" t="s">
        <v>133</v>
      </c>
    </row>
    <row r="181" spans="1:11" x14ac:dyDescent="0.25">
      <c r="A181" s="40">
        <f>EDATE(A178,1)</f>
        <v>38749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7"/>
        <v>38777</v>
      </c>
      <c r="B182" s="20" t="s">
        <v>64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1">
        <v>38779</v>
      </c>
    </row>
    <row r="183" spans="1:11" x14ac:dyDescent="0.25">
      <c r="A183" s="40">
        <f t="shared" si="7"/>
        <v>38808</v>
      </c>
      <c r="B183" s="20" t="s">
        <v>94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3</v>
      </c>
      <c r="I183" s="9"/>
      <c r="J183" s="11"/>
      <c r="K183" s="20" t="s">
        <v>134</v>
      </c>
    </row>
    <row r="184" spans="1:11" x14ac:dyDescent="0.25">
      <c r="A184" s="40">
        <f t="shared" si="7"/>
        <v>38838</v>
      </c>
      <c r="B184" s="20" t="s">
        <v>94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135</v>
      </c>
    </row>
    <row r="185" spans="1:11" x14ac:dyDescent="0.25">
      <c r="A185" s="40"/>
      <c r="B185" s="20" t="s">
        <v>89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136</v>
      </c>
    </row>
    <row r="186" spans="1:11" x14ac:dyDescent="0.25">
      <c r="A186" s="40">
        <f>EDATE(A184,1)</f>
        <v>38869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7"/>
        <v>38899</v>
      </c>
      <c r="B187" s="20" t="s">
        <v>94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137</v>
      </c>
    </row>
    <row r="188" spans="1:11" x14ac:dyDescent="0.25">
      <c r="A188" s="40">
        <f t="shared" si="7"/>
        <v>38930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7"/>
        <v>38961</v>
      </c>
      <c r="B189" s="20" t="s">
        <v>70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2</v>
      </c>
      <c r="I189" s="9"/>
      <c r="J189" s="11"/>
      <c r="K189" s="20" t="s">
        <v>138</v>
      </c>
    </row>
    <row r="190" spans="1:11" x14ac:dyDescent="0.25">
      <c r="A190" s="40">
        <f t="shared" si="7"/>
        <v>38991</v>
      </c>
      <c r="B190" s="20" t="s">
        <v>70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139</v>
      </c>
    </row>
    <row r="191" spans="1:11" x14ac:dyDescent="0.25">
      <c r="A191" s="40"/>
      <c r="B191" s="20" t="s">
        <v>70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2</v>
      </c>
      <c r="I191" s="9"/>
      <c r="J191" s="11"/>
      <c r="K191" s="20" t="s">
        <v>140</v>
      </c>
    </row>
    <row r="192" spans="1:11" x14ac:dyDescent="0.25">
      <c r="A192" s="40"/>
      <c r="B192" s="20" t="s">
        <v>141</v>
      </c>
      <c r="C192" s="13"/>
      <c r="D192" s="39">
        <v>4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142</v>
      </c>
    </row>
    <row r="193" spans="1:11" x14ac:dyDescent="0.25">
      <c r="A193" s="40">
        <f>EDATE(A190,1)</f>
        <v>39022</v>
      </c>
      <c r="B193" s="20" t="s">
        <v>143</v>
      </c>
      <c r="C193" s="13">
        <v>1.25</v>
      </c>
      <c r="D193" s="39">
        <v>13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144</v>
      </c>
    </row>
    <row r="194" spans="1:11" x14ac:dyDescent="0.25">
      <c r="A194" s="40">
        <f t="shared" si="7"/>
        <v>39052</v>
      </c>
      <c r="B194" s="20" t="s">
        <v>145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146</v>
      </c>
    </row>
    <row r="195" spans="1:11" x14ac:dyDescent="0.25">
      <c r="A195" s="40"/>
      <c r="B195" s="20" t="s">
        <v>94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147</v>
      </c>
    </row>
    <row r="196" spans="1:11" x14ac:dyDescent="0.25">
      <c r="A196" s="40"/>
      <c r="B196" s="20" t="s">
        <v>60</v>
      </c>
      <c r="C196" s="13"/>
      <c r="D196" s="39">
        <v>10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148</v>
      </c>
    </row>
    <row r="197" spans="1:11" x14ac:dyDescent="0.25">
      <c r="A197" s="48" t="s">
        <v>149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EDATE(A194,1)</f>
        <v>39083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7"/>
        <v>39114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7"/>
        <v>39142</v>
      </c>
      <c r="B200" s="20" t="s">
        <v>94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3</v>
      </c>
      <c r="I200" s="9"/>
      <c r="J200" s="11"/>
      <c r="K200" s="20" t="s">
        <v>150</v>
      </c>
    </row>
    <row r="201" spans="1:11" x14ac:dyDescent="0.25">
      <c r="A201" s="40">
        <f>EDATE(A200,1)</f>
        <v>39173</v>
      </c>
      <c r="B201" s="20" t="s">
        <v>106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4</v>
      </c>
      <c r="I201" s="9"/>
      <c r="J201" s="11"/>
      <c r="K201" s="20" t="s">
        <v>151</v>
      </c>
    </row>
    <row r="202" spans="1:11" x14ac:dyDescent="0.25">
      <c r="A202" s="40"/>
      <c r="B202" s="20" t="s">
        <v>64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51">
        <v>39185</v>
      </c>
    </row>
    <row r="203" spans="1:11" x14ac:dyDescent="0.25">
      <c r="A203" s="40"/>
      <c r="B203" s="20" t="s">
        <v>152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1.5</v>
      </c>
      <c r="I203" s="9"/>
      <c r="J203" s="11"/>
      <c r="K203" s="20" t="s">
        <v>155</v>
      </c>
    </row>
    <row r="204" spans="1:11" x14ac:dyDescent="0.25">
      <c r="A204" s="40"/>
      <c r="B204" s="20" t="s">
        <v>89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153</v>
      </c>
    </row>
    <row r="205" spans="1:11" x14ac:dyDescent="0.25">
      <c r="A205" s="40"/>
      <c r="B205" s="20" t="s">
        <v>106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4</v>
      </c>
      <c r="I205" s="9"/>
      <c r="J205" s="11"/>
      <c r="K205" s="20" t="s">
        <v>154</v>
      </c>
    </row>
    <row r="206" spans="1:11" x14ac:dyDescent="0.25">
      <c r="A206" s="40"/>
      <c r="B206" s="20" t="s">
        <v>64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51">
        <v>39202</v>
      </c>
    </row>
    <row r="207" spans="1:11" x14ac:dyDescent="0.25">
      <c r="A207" s="40">
        <f>EDATE(A201,1)</f>
        <v>39203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ref="A208:A352" si="8">EDATE(A207,1)</f>
        <v>39234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8"/>
        <v>39264</v>
      </c>
      <c r="B209" s="20" t="s">
        <v>94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3</v>
      </c>
      <c r="I209" s="9"/>
      <c r="J209" s="11"/>
      <c r="K209" s="20" t="s">
        <v>156</v>
      </c>
    </row>
    <row r="210" spans="1:11" x14ac:dyDescent="0.25">
      <c r="A210" s="40">
        <f t="shared" si="8"/>
        <v>39295</v>
      </c>
      <c r="B210" s="20" t="s">
        <v>89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157</v>
      </c>
    </row>
    <row r="211" spans="1:11" x14ac:dyDescent="0.25">
      <c r="A211" s="40"/>
      <c r="B211" s="20" t="s">
        <v>64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1">
        <v>39304</v>
      </c>
    </row>
    <row r="212" spans="1:11" x14ac:dyDescent="0.25">
      <c r="A212" s="40">
        <f>EDATE(A210,1)</f>
        <v>39326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8"/>
        <v>39356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8"/>
        <v>39387</v>
      </c>
      <c r="B214" s="20" t="s">
        <v>70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158</v>
      </c>
    </row>
    <row r="215" spans="1:11" x14ac:dyDescent="0.25">
      <c r="A215" s="40"/>
      <c r="B215" s="20" t="s">
        <v>64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>
        <v>39402</v>
      </c>
    </row>
    <row r="216" spans="1:11" x14ac:dyDescent="0.25">
      <c r="A216" s="40"/>
      <c r="B216" s="20" t="s">
        <v>159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160</v>
      </c>
    </row>
    <row r="217" spans="1:11" x14ac:dyDescent="0.25">
      <c r="A217" s="40">
        <f>EDATE(A214,1)</f>
        <v>39417</v>
      </c>
      <c r="B217" s="20" t="s">
        <v>64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51">
        <v>39420</v>
      </c>
    </row>
    <row r="218" spans="1:11" x14ac:dyDescent="0.25">
      <c r="A218" s="40"/>
      <c r="B218" s="20" t="s">
        <v>49</v>
      </c>
      <c r="C218" s="13"/>
      <c r="D218" s="39">
        <v>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51" t="s">
        <v>161</v>
      </c>
    </row>
    <row r="219" spans="1:11" x14ac:dyDescent="0.25">
      <c r="A219" s="48" t="s">
        <v>162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1"/>
    </row>
    <row r="220" spans="1:11" x14ac:dyDescent="0.25">
      <c r="A220" s="40">
        <f>EDATE(A217,1)</f>
        <v>39448</v>
      </c>
      <c r="B220" s="20" t="s">
        <v>64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51">
        <v>39455</v>
      </c>
    </row>
    <row r="221" spans="1:11" x14ac:dyDescent="0.25">
      <c r="A221" s="40"/>
      <c r="B221" s="20" t="s">
        <v>64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1">
        <v>39477</v>
      </c>
    </row>
    <row r="222" spans="1:11" x14ac:dyDescent="0.25">
      <c r="A222" s="40">
        <f>EDATE(A220,1)</f>
        <v>39479</v>
      </c>
      <c r="B222" s="20" t="s">
        <v>163</v>
      </c>
      <c r="C222" s="13">
        <v>1.25</v>
      </c>
      <c r="D222" s="39">
        <v>0.64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8"/>
        <v>39508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8"/>
        <v>39539</v>
      </c>
      <c r="B224" s="20" t="s">
        <v>64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51">
        <v>39549</v>
      </c>
    </row>
    <row r="225" spans="1:11" x14ac:dyDescent="0.25">
      <c r="A225" s="40"/>
      <c r="B225" s="20" t="s">
        <v>89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164</v>
      </c>
    </row>
    <row r="226" spans="1:11" x14ac:dyDescent="0.25">
      <c r="A226" s="40">
        <f>EDATE(A224,1)</f>
        <v>39569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8"/>
        <v>39600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8"/>
        <v>39630</v>
      </c>
      <c r="B228" s="20" t="s">
        <v>94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3</v>
      </c>
      <c r="I228" s="9"/>
      <c r="J228" s="11"/>
      <c r="K228" s="20" t="s">
        <v>165</v>
      </c>
    </row>
    <row r="229" spans="1:11" x14ac:dyDescent="0.25">
      <c r="A229" s="40"/>
      <c r="B229" s="20" t="s">
        <v>94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3</v>
      </c>
      <c r="I229" s="9"/>
      <c r="J229" s="11"/>
      <c r="K229" s="51">
        <v>39657</v>
      </c>
    </row>
    <row r="230" spans="1:11" x14ac:dyDescent="0.25">
      <c r="A230" s="40">
        <f>EDATE(A228,1)</f>
        <v>39661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8"/>
        <v>39692</v>
      </c>
      <c r="B231" s="20" t="s">
        <v>70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166</v>
      </c>
    </row>
    <row r="232" spans="1:11" x14ac:dyDescent="0.25">
      <c r="A232" s="40">
        <f t="shared" si="8"/>
        <v>39722</v>
      </c>
      <c r="B232" s="20" t="s">
        <v>94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20" t="s">
        <v>167</v>
      </c>
    </row>
    <row r="233" spans="1:11" x14ac:dyDescent="0.25">
      <c r="A233" s="40"/>
      <c r="B233" s="20" t="s">
        <v>94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168</v>
      </c>
    </row>
    <row r="234" spans="1:11" x14ac:dyDescent="0.25">
      <c r="A234" s="40">
        <f>EDATE(A232,1)</f>
        <v>39753</v>
      </c>
      <c r="B234" s="20" t="s">
        <v>94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3</v>
      </c>
      <c r="I234" s="9"/>
      <c r="J234" s="11"/>
      <c r="K234" s="20" t="s">
        <v>169</v>
      </c>
    </row>
    <row r="235" spans="1:11" x14ac:dyDescent="0.25">
      <c r="A235" s="40"/>
      <c r="B235" s="20" t="s">
        <v>56</v>
      </c>
      <c r="C235" s="13"/>
      <c r="D235" s="39">
        <v>3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170</v>
      </c>
    </row>
    <row r="236" spans="1:11" x14ac:dyDescent="0.25">
      <c r="A236" s="40">
        <f>EDATE(A234,1)</f>
        <v>39783</v>
      </c>
      <c r="B236" s="20" t="s">
        <v>145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171</v>
      </c>
    </row>
    <row r="237" spans="1:11" x14ac:dyDescent="0.25">
      <c r="A237" s="40"/>
      <c r="B237" s="20" t="s">
        <v>172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51" t="s">
        <v>174</v>
      </c>
    </row>
    <row r="238" spans="1:11" x14ac:dyDescent="0.25">
      <c r="A238" s="40"/>
      <c r="B238" s="20" t="s">
        <v>128</v>
      </c>
      <c r="C238" s="13"/>
      <c r="D238" s="39">
        <v>2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8" t="s">
        <v>173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f>EDATE(A236,1)</f>
        <v>39814</v>
      </c>
      <c r="B240" s="20" t="s">
        <v>70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2</v>
      </c>
      <c r="I240" s="9"/>
      <c r="J240" s="11"/>
      <c r="K240" s="20" t="s">
        <v>175</v>
      </c>
    </row>
    <row r="241" spans="1:11" x14ac:dyDescent="0.25">
      <c r="A241" s="40"/>
      <c r="B241" s="20" t="s">
        <v>64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1">
        <v>39839</v>
      </c>
    </row>
    <row r="242" spans="1:11" x14ac:dyDescent="0.25">
      <c r="A242" s="40"/>
      <c r="B242" s="20" t="s">
        <v>176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f>EDATE(A240,1)</f>
        <v>39845</v>
      </c>
      <c r="B243" s="20" t="s">
        <v>172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177</v>
      </c>
    </row>
    <row r="244" spans="1:11" x14ac:dyDescent="0.25">
      <c r="A244" s="40"/>
      <c r="B244" s="20" t="s">
        <v>89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178</v>
      </c>
    </row>
    <row r="245" spans="1:11" x14ac:dyDescent="0.25">
      <c r="A245" s="40">
        <f>EDATE(A243,1)</f>
        <v>39873</v>
      </c>
      <c r="B245" s="20" t="s">
        <v>70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180</v>
      </c>
    </row>
    <row r="246" spans="1:11" x14ac:dyDescent="0.25">
      <c r="A246" s="40"/>
      <c r="B246" s="20" t="s">
        <v>64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1">
        <v>39886</v>
      </c>
    </row>
    <row r="247" spans="1:11" x14ac:dyDescent="0.25">
      <c r="A247" s="40"/>
      <c r="B247" s="20" t="s">
        <v>70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2</v>
      </c>
      <c r="I247" s="9"/>
      <c r="J247" s="11"/>
      <c r="K247" s="20" t="s">
        <v>181</v>
      </c>
    </row>
    <row r="248" spans="1:11" x14ac:dyDescent="0.25">
      <c r="A248" s="40"/>
      <c r="B248" s="20" t="s">
        <v>64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1">
        <v>39899</v>
      </c>
    </row>
    <row r="249" spans="1:11" x14ac:dyDescent="0.25">
      <c r="A249" s="40"/>
      <c r="B249" s="20" t="s">
        <v>64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51">
        <v>39890</v>
      </c>
    </row>
    <row r="250" spans="1:11" x14ac:dyDescent="0.25">
      <c r="A250" s="40"/>
      <c r="B250" s="20" t="s">
        <v>179</v>
      </c>
      <c r="C250" s="13"/>
      <c r="D250" s="39">
        <v>2.7810000000000001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f>EDATE(A245,1)</f>
        <v>39904</v>
      </c>
      <c r="B251" s="20" t="s">
        <v>182</v>
      </c>
      <c r="C251" s="13">
        <v>1.25</v>
      </c>
      <c r="D251" s="39">
        <v>4.3079999999999998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8"/>
        <v>39934</v>
      </c>
      <c r="B252" s="20" t="s">
        <v>94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3</v>
      </c>
      <c r="I252" s="9"/>
      <c r="J252" s="11"/>
      <c r="K252" s="20" t="s">
        <v>183</v>
      </c>
    </row>
    <row r="253" spans="1:11" x14ac:dyDescent="0.25">
      <c r="A253" s="40"/>
      <c r="B253" s="20" t="s">
        <v>64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51">
        <v>39955</v>
      </c>
    </row>
    <row r="254" spans="1:11" x14ac:dyDescent="0.25">
      <c r="A254" s="40"/>
      <c r="B254" s="20" t="s">
        <v>64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51">
        <v>39960</v>
      </c>
    </row>
    <row r="255" spans="1:11" x14ac:dyDescent="0.25">
      <c r="A255" s="40"/>
      <c r="B255" s="20" t="s">
        <v>184</v>
      </c>
      <c r="C255" s="13"/>
      <c r="D255" s="39">
        <v>5.9829999999999997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f>EDATE(A252,1)</f>
        <v>39965</v>
      </c>
      <c r="B256" s="20" t="s">
        <v>70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2</v>
      </c>
      <c r="I256" s="9"/>
      <c r="J256" s="11"/>
      <c r="K256" s="20" t="s">
        <v>186</v>
      </c>
    </row>
    <row r="257" spans="1:11" x14ac:dyDescent="0.25">
      <c r="A257" s="40"/>
      <c r="B257" s="20" t="s">
        <v>185</v>
      </c>
      <c r="C257" s="13"/>
      <c r="D257" s="39">
        <v>6.7290000000000001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f>EDATE(A256,1)</f>
        <v>39995</v>
      </c>
      <c r="B258" s="20" t="s">
        <v>187</v>
      </c>
      <c r="C258" s="13">
        <v>1.25</v>
      </c>
      <c r="D258" s="39">
        <v>1.69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8"/>
        <v>40026</v>
      </c>
      <c r="B259" s="20" t="s">
        <v>70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2</v>
      </c>
      <c r="I259" s="9"/>
      <c r="J259" s="11"/>
      <c r="K259" s="20" t="s">
        <v>188</v>
      </c>
    </row>
    <row r="260" spans="1:11" x14ac:dyDescent="0.25">
      <c r="A260" s="40"/>
      <c r="B260" s="20" t="s">
        <v>64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51">
        <v>40042</v>
      </c>
    </row>
    <row r="261" spans="1:11" x14ac:dyDescent="0.25">
      <c r="A261" s="40"/>
      <c r="B261" s="20" t="s">
        <v>64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51">
        <v>40051</v>
      </c>
    </row>
    <row r="262" spans="1:11" x14ac:dyDescent="0.25">
      <c r="A262" s="40"/>
      <c r="B262" s="20" t="s">
        <v>64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>
        <v>40057</v>
      </c>
    </row>
    <row r="263" spans="1:11" x14ac:dyDescent="0.25">
      <c r="A263" s="40"/>
      <c r="B263" s="20" t="s">
        <v>189</v>
      </c>
      <c r="C263" s="13"/>
      <c r="D263" s="39">
        <v>3.7170000000000001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51"/>
    </row>
    <row r="264" spans="1:11" x14ac:dyDescent="0.25">
      <c r="A264" s="40">
        <f>EDATE(A259,1)</f>
        <v>40057</v>
      </c>
      <c r="B264" s="20" t="s">
        <v>94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3</v>
      </c>
      <c r="I264" s="9"/>
      <c r="J264" s="11"/>
      <c r="K264" s="20" t="s">
        <v>190</v>
      </c>
    </row>
    <row r="265" spans="1:11" x14ac:dyDescent="0.25">
      <c r="A265" s="40"/>
      <c r="B265" s="20" t="s">
        <v>64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51">
        <v>40081</v>
      </c>
    </row>
    <row r="266" spans="1:11" x14ac:dyDescent="0.25">
      <c r="A266" s="40"/>
      <c r="B266" s="20" t="s">
        <v>191</v>
      </c>
      <c r="C266" s="13"/>
      <c r="D266" s="39">
        <v>5.3870000000000005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f>EDATE(A264,1)</f>
        <v>40087</v>
      </c>
      <c r="B267" s="20" t="s">
        <v>64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51">
        <v>40087</v>
      </c>
    </row>
    <row r="268" spans="1:11" x14ac:dyDescent="0.25">
      <c r="A268" s="40"/>
      <c r="B268" s="20" t="s">
        <v>64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51">
        <v>40093</v>
      </c>
    </row>
    <row r="269" spans="1:11" x14ac:dyDescent="0.25">
      <c r="A269" s="40"/>
      <c r="B269" s="20" t="s">
        <v>70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193</v>
      </c>
    </row>
    <row r="270" spans="1:11" x14ac:dyDescent="0.25">
      <c r="A270" s="40"/>
      <c r="B270" s="20" t="s">
        <v>94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3</v>
      </c>
      <c r="I270" s="9"/>
      <c r="J270" s="11"/>
      <c r="K270" s="20" t="s">
        <v>194</v>
      </c>
    </row>
    <row r="271" spans="1:11" x14ac:dyDescent="0.25">
      <c r="A271" s="40"/>
      <c r="B271" s="20" t="s">
        <v>192</v>
      </c>
      <c r="C271" s="13"/>
      <c r="D271" s="39">
        <v>6.0919999999999996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f>EDATE(A267,1)</f>
        <v>40118</v>
      </c>
      <c r="B272" s="20" t="s">
        <v>70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2</v>
      </c>
      <c r="I272" s="9"/>
      <c r="J272" s="11"/>
      <c r="K272" s="20" t="s">
        <v>196</v>
      </c>
    </row>
    <row r="273" spans="1:11" x14ac:dyDescent="0.25">
      <c r="A273" s="40"/>
      <c r="B273" s="20" t="s">
        <v>195</v>
      </c>
      <c r="C273" s="13"/>
      <c r="D273" s="39">
        <v>5.9690000000000003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f>EDATE(A272,1)</f>
        <v>40148</v>
      </c>
      <c r="B274" s="20" t="s">
        <v>64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51">
        <v>40151</v>
      </c>
    </row>
    <row r="275" spans="1:11" x14ac:dyDescent="0.25">
      <c r="A275" s="40"/>
      <c r="B275" s="20" t="s">
        <v>70</v>
      </c>
      <c r="C275" s="13"/>
      <c r="D275" s="39"/>
      <c r="E275" s="9"/>
      <c r="F275" s="20"/>
      <c r="G275" s="13"/>
      <c r="H275" s="39">
        <v>2</v>
      </c>
      <c r="I275" s="9"/>
      <c r="J275" s="11"/>
      <c r="K275" s="20" t="s">
        <v>198</v>
      </c>
    </row>
    <row r="276" spans="1:11" x14ac:dyDescent="0.25">
      <c r="A276" s="40"/>
      <c r="B276" s="20" t="s">
        <v>89</v>
      </c>
      <c r="C276" s="13"/>
      <c r="D276" s="39"/>
      <c r="E276" s="9"/>
      <c r="F276" s="20"/>
      <c r="G276" s="13"/>
      <c r="H276" s="39"/>
      <c r="I276" s="9"/>
      <c r="J276" s="11"/>
      <c r="K276" s="20" t="s">
        <v>199</v>
      </c>
    </row>
    <row r="277" spans="1:11" x14ac:dyDescent="0.25">
      <c r="A277" s="40"/>
      <c r="B277" s="20" t="s">
        <v>108</v>
      </c>
      <c r="C277" s="13"/>
      <c r="D277" s="39">
        <v>5</v>
      </c>
      <c r="E277" s="9"/>
      <c r="F277" s="20"/>
      <c r="G277" s="13"/>
      <c r="H277" s="39"/>
      <c r="I277" s="9"/>
      <c r="J277" s="11"/>
      <c r="K277" s="20" t="s">
        <v>200</v>
      </c>
    </row>
    <row r="278" spans="1:11" x14ac:dyDescent="0.25">
      <c r="A278" s="48" t="s">
        <v>197</v>
      </c>
      <c r="B278" s="20"/>
      <c r="C278" s="13"/>
      <c r="D278" s="39"/>
      <c r="E278" s="9"/>
      <c r="F278" s="20"/>
      <c r="G278" s="13"/>
      <c r="H278" s="39"/>
      <c r="I278" s="9"/>
      <c r="J278" s="11"/>
      <c r="K278" s="20"/>
    </row>
    <row r="279" spans="1:11" x14ac:dyDescent="0.25">
      <c r="A279" s="40">
        <f>EDATE(A274,1)</f>
        <v>40179</v>
      </c>
      <c r="B279" s="20" t="s">
        <v>201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202</v>
      </c>
    </row>
    <row r="280" spans="1:11" x14ac:dyDescent="0.25">
      <c r="A280" s="40"/>
      <c r="B280" s="20" t="s">
        <v>106</v>
      </c>
      <c r="C280" s="13"/>
      <c r="D280" s="39"/>
      <c r="E280" s="9"/>
      <c r="F280" s="20"/>
      <c r="G280" s="13"/>
      <c r="H280" s="39">
        <v>4</v>
      </c>
      <c r="I280" s="9"/>
      <c r="J280" s="11"/>
      <c r="K280" s="20" t="s">
        <v>205</v>
      </c>
    </row>
    <row r="281" spans="1:11" x14ac:dyDescent="0.25">
      <c r="A281" s="40"/>
      <c r="B281" s="20" t="s">
        <v>94</v>
      </c>
      <c r="C281" s="13"/>
      <c r="D281" s="39"/>
      <c r="E281" s="9"/>
      <c r="F281" s="20"/>
      <c r="G281" s="13"/>
      <c r="H281" s="39">
        <v>3</v>
      </c>
      <c r="I281" s="9"/>
      <c r="J281" s="11"/>
      <c r="K281" s="20" t="s">
        <v>206</v>
      </c>
    </row>
    <row r="282" spans="1:11" x14ac:dyDescent="0.25">
      <c r="A282" s="40"/>
      <c r="B282" s="20" t="s">
        <v>70</v>
      </c>
      <c r="C282" s="13"/>
      <c r="D282" s="39"/>
      <c r="E282" s="9"/>
      <c r="F282" s="20"/>
      <c r="G282" s="13"/>
      <c r="H282" s="39">
        <v>2</v>
      </c>
      <c r="I282" s="9"/>
      <c r="J282" s="11"/>
      <c r="K282" s="20" t="s">
        <v>207</v>
      </c>
    </row>
    <row r="283" spans="1:11" x14ac:dyDescent="0.25">
      <c r="A283" s="40"/>
      <c r="B283" s="20" t="s">
        <v>94</v>
      </c>
      <c r="C283" s="13"/>
      <c r="D283" s="39"/>
      <c r="E283" s="9"/>
      <c r="F283" s="20"/>
      <c r="G283" s="13"/>
      <c r="H283" s="39">
        <v>3</v>
      </c>
      <c r="I283" s="9"/>
      <c r="J283" s="11"/>
      <c r="K283" s="20" t="s">
        <v>208</v>
      </c>
    </row>
    <row r="284" spans="1:11" x14ac:dyDescent="0.25">
      <c r="A284" s="40"/>
      <c r="B284" s="20" t="s">
        <v>89</v>
      </c>
      <c r="C284" s="13"/>
      <c r="D284" s="39"/>
      <c r="E284" s="9"/>
      <c r="F284" s="20"/>
      <c r="G284" s="13"/>
      <c r="H284" s="39"/>
      <c r="I284" s="9"/>
      <c r="J284" s="11"/>
      <c r="K284" s="20" t="s">
        <v>204</v>
      </c>
    </row>
    <row r="285" spans="1:11" x14ac:dyDescent="0.25">
      <c r="A285" s="40"/>
      <c r="B285" s="20" t="s">
        <v>203</v>
      </c>
      <c r="C285" s="13"/>
      <c r="D285" s="39">
        <v>1.1499999999999999</v>
      </c>
      <c r="E285" s="9"/>
      <c r="F285" s="20"/>
      <c r="G285" s="13"/>
      <c r="H285" s="39"/>
      <c r="I285" s="9"/>
      <c r="J285" s="11"/>
      <c r="K285" s="20"/>
    </row>
    <row r="286" spans="1:11" x14ac:dyDescent="0.25">
      <c r="A286" s="40">
        <f>EDATE(A279,1)</f>
        <v>40210</v>
      </c>
      <c r="B286" s="20" t="s">
        <v>89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210</v>
      </c>
    </row>
    <row r="287" spans="1:11" x14ac:dyDescent="0.25">
      <c r="A287" s="40"/>
      <c r="B287" s="20" t="s">
        <v>64</v>
      </c>
      <c r="C287" s="13"/>
      <c r="D287" s="39"/>
      <c r="E287" s="9"/>
      <c r="F287" s="20"/>
      <c r="G287" s="13"/>
      <c r="H287" s="39">
        <v>1</v>
      </c>
      <c r="I287" s="9"/>
      <c r="J287" s="11"/>
      <c r="K287" s="51">
        <v>40224</v>
      </c>
    </row>
    <row r="288" spans="1:11" x14ac:dyDescent="0.25">
      <c r="A288" s="40"/>
      <c r="B288" s="20" t="s">
        <v>209</v>
      </c>
      <c r="C288" s="13"/>
      <c r="D288" s="39">
        <v>7.4020000000000001</v>
      </c>
      <c r="E288" s="9"/>
      <c r="F288" s="20"/>
      <c r="G288" s="13"/>
      <c r="H288" s="39"/>
      <c r="I288" s="9"/>
      <c r="J288" s="11"/>
      <c r="K288" s="20"/>
    </row>
    <row r="289" spans="1:11" x14ac:dyDescent="0.25">
      <c r="A289" s="40">
        <f>EDATE(A286,1)</f>
        <v>40238</v>
      </c>
      <c r="B289" s="20" t="s">
        <v>64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51">
        <v>40249</v>
      </c>
    </row>
    <row r="290" spans="1:11" x14ac:dyDescent="0.25">
      <c r="A290" s="40"/>
      <c r="B290" s="20" t="s">
        <v>64</v>
      </c>
      <c r="C290" s="13"/>
      <c r="D290" s="39"/>
      <c r="E290" s="9"/>
      <c r="F290" s="20"/>
      <c r="G290" s="13"/>
      <c r="H290" s="39">
        <v>1</v>
      </c>
      <c r="I290" s="9"/>
      <c r="J290" s="11"/>
      <c r="K290" s="51">
        <v>40254</v>
      </c>
    </row>
    <row r="291" spans="1:11" x14ac:dyDescent="0.25">
      <c r="A291" s="40"/>
      <c r="B291" s="20" t="s">
        <v>106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4</v>
      </c>
      <c r="I291" s="9"/>
      <c r="J291" s="11"/>
      <c r="K291" s="51" t="s">
        <v>213</v>
      </c>
    </row>
    <row r="292" spans="1:11" x14ac:dyDescent="0.25">
      <c r="A292" s="40"/>
      <c r="B292" s="20" t="s">
        <v>211</v>
      </c>
      <c r="C292" s="13"/>
      <c r="D292" s="39">
        <v>3.802</v>
      </c>
      <c r="E292" s="9"/>
      <c r="F292" s="20"/>
      <c r="G292" s="13"/>
      <c r="H292" s="39"/>
      <c r="I292" s="9"/>
      <c r="J292" s="11"/>
      <c r="K292" s="20"/>
    </row>
    <row r="293" spans="1:11" x14ac:dyDescent="0.25">
      <c r="A293" s="40">
        <f>EDATE(A289,1)</f>
        <v>40269</v>
      </c>
      <c r="B293" s="20" t="s">
        <v>64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/>
    </row>
    <row r="294" spans="1:11" x14ac:dyDescent="0.25">
      <c r="A294" s="40"/>
      <c r="B294" s="20" t="s">
        <v>89</v>
      </c>
      <c r="C294" s="13"/>
      <c r="D294" s="39"/>
      <c r="E294" s="9"/>
      <c r="F294" s="20"/>
      <c r="G294" s="13"/>
      <c r="H294" s="39"/>
      <c r="I294" s="9"/>
      <c r="J294" s="11"/>
      <c r="K294" s="51">
        <v>40296</v>
      </c>
    </row>
    <row r="295" spans="1:11" x14ac:dyDescent="0.25">
      <c r="A295" s="40"/>
      <c r="B295" s="20" t="s">
        <v>70</v>
      </c>
      <c r="C295" s="13"/>
      <c r="D295" s="39"/>
      <c r="E295" s="9"/>
      <c r="F295" s="20"/>
      <c r="G295" s="13"/>
      <c r="H295" s="39"/>
      <c r="I295" s="9"/>
      <c r="J295" s="11"/>
      <c r="K295" s="20" t="s">
        <v>214</v>
      </c>
    </row>
    <row r="296" spans="1:11" x14ac:dyDescent="0.25">
      <c r="A296" s="40"/>
      <c r="B296" s="20" t="s">
        <v>212</v>
      </c>
      <c r="C296" s="13"/>
      <c r="D296" s="39">
        <v>3.2439999999999998</v>
      </c>
      <c r="E296" s="9"/>
      <c r="F296" s="20"/>
      <c r="G296" s="13"/>
      <c r="H296" s="39"/>
      <c r="I296" s="9"/>
      <c r="J296" s="11"/>
      <c r="K296" s="20"/>
    </row>
    <row r="297" spans="1:11" x14ac:dyDescent="0.25">
      <c r="A297" s="40">
        <f>EDATE(A293,1)</f>
        <v>40299</v>
      </c>
      <c r="B297" s="20" t="s">
        <v>64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51">
        <v>40322</v>
      </c>
    </row>
    <row r="298" spans="1:11" x14ac:dyDescent="0.25">
      <c r="A298" s="40"/>
      <c r="B298" s="20" t="s">
        <v>215</v>
      </c>
      <c r="C298" s="13"/>
      <c r="D298" s="39">
        <v>4.1900000000000004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EDATE(A297,1)</f>
        <v>40330</v>
      </c>
      <c r="B299" s="20" t="s">
        <v>94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3</v>
      </c>
      <c r="I299" s="9"/>
      <c r="J299" s="11"/>
      <c r="K299" s="20" t="s">
        <v>216</v>
      </c>
    </row>
    <row r="300" spans="1:11" x14ac:dyDescent="0.25">
      <c r="A300" s="40"/>
      <c r="B300" s="20" t="s">
        <v>64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1">
        <v>40345</v>
      </c>
    </row>
    <row r="301" spans="1:11" x14ac:dyDescent="0.25">
      <c r="A301" s="40"/>
      <c r="B301" s="20" t="s">
        <v>64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51">
        <v>40353</v>
      </c>
    </row>
    <row r="302" spans="1:11" x14ac:dyDescent="0.25">
      <c r="A302" s="40"/>
      <c r="B302" s="20" t="s">
        <v>217</v>
      </c>
      <c r="C302" s="13"/>
      <c r="D302" s="39">
        <v>0.9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51"/>
    </row>
    <row r="303" spans="1:11" x14ac:dyDescent="0.25">
      <c r="A303" s="40">
        <f>EDATE(A299,1)</f>
        <v>40360</v>
      </c>
      <c r="B303" s="20" t="s">
        <v>94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3</v>
      </c>
      <c r="I303" s="9"/>
      <c r="J303" s="11"/>
      <c r="K303" s="20" t="s">
        <v>218</v>
      </c>
    </row>
    <row r="304" spans="1:11" x14ac:dyDescent="0.25">
      <c r="A304" s="40"/>
      <c r="B304" s="20" t="s">
        <v>94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3</v>
      </c>
      <c r="I304" s="9"/>
      <c r="J304" s="11"/>
      <c r="K304" s="20" t="s">
        <v>219</v>
      </c>
    </row>
    <row r="305" spans="1:11" x14ac:dyDescent="0.25">
      <c r="A305" s="40"/>
      <c r="B305" s="20" t="s">
        <v>220</v>
      </c>
      <c r="C305" s="13"/>
      <c r="D305" s="39">
        <v>5.4210000000000003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f>EDATE(A303,1)</f>
        <v>40391</v>
      </c>
      <c r="B306" s="20" t="s">
        <v>94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3</v>
      </c>
      <c r="I306" s="9"/>
      <c r="J306" s="11"/>
      <c r="K306" s="20" t="s">
        <v>221</v>
      </c>
    </row>
    <row r="307" spans="1:11" x14ac:dyDescent="0.25">
      <c r="A307" s="40"/>
      <c r="B307" s="20" t="s">
        <v>222</v>
      </c>
      <c r="C307" s="13"/>
      <c r="D307" s="39">
        <v>1</v>
      </c>
      <c r="E307" s="9"/>
      <c r="F307" s="20"/>
      <c r="G307" s="13"/>
      <c r="H307" s="39"/>
      <c r="I307" s="9"/>
      <c r="J307" s="11"/>
      <c r="K307" s="51">
        <v>40414</v>
      </c>
    </row>
    <row r="308" spans="1:11" x14ac:dyDescent="0.25">
      <c r="A308" s="40"/>
      <c r="B308" s="20" t="s">
        <v>223</v>
      </c>
      <c r="C308" s="13"/>
      <c r="D308" s="39">
        <v>5.5369999999999999</v>
      </c>
      <c r="E308" s="9"/>
      <c r="F308" s="20"/>
      <c r="G308" s="13"/>
      <c r="H308" s="39"/>
      <c r="I308" s="9"/>
      <c r="J308" s="11"/>
      <c r="K308" s="20"/>
    </row>
    <row r="309" spans="1:11" x14ac:dyDescent="0.25">
      <c r="A309" s="40">
        <f>EDATE(A306,1)</f>
        <v>40422</v>
      </c>
      <c r="B309" s="20" t="s">
        <v>70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 t="s">
        <v>112</v>
      </c>
      <c r="K309" s="20" t="s">
        <v>224</v>
      </c>
    </row>
    <row r="310" spans="1:11" x14ac:dyDescent="0.25">
      <c r="A310" s="40"/>
      <c r="B310" s="20" t="s">
        <v>225</v>
      </c>
      <c r="C310" s="13"/>
      <c r="D310" s="39">
        <v>3</v>
      </c>
      <c r="E310" s="9"/>
      <c r="F310" s="20"/>
      <c r="G310" s="13"/>
      <c r="H310" s="39"/>
      <c r="I310" s="9"/>
      <c r="J310" s="11"/>
      <c r="K310" s="20" t="s">
        <v>226</v>
      </c>
    </row>
    <row r="311" spans="1:11" x14ac:dyDescent="0.25">
      <c r="A311" s="40"/>
      <c r="B311" s="20" t="s">
        <v>227</v>
      </c>
      <c r="C311" s="13"/>
      <c r="D311" s="39">
        <v>2.742</v>
      </c>
      <c r="E311" s="9"/>
      <c r="F311" s="20"/>
      <c r="G311" s="13"/>
      <c r="H311" s="39"/>
      <c r="I311" s="9"/>
      <c r="J311" s="11"/>
      <c r="K311" s="20"/>
    </row>
    <row r="312" spans="1:11" x14ac:dyDescent="0.25">
      <c r="A312" s="40">
        <f>EDATE(A309,1)</f>
        <v>40452</v>
      </c>
      <c r="B312" s="20" t="s">
        <v>228</v>
      </c>
      <c r="C312" s="13">
        <v>1.25</v>
      </c>
      <c r="D312" s="39">
        <v>1</v>
      </c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20" t="s">
        <v>229</v>
      </c>
    </row>
    <row r="313" spans="1:11" x14ac:dyDescent="0.25">
      <c r="A313" s="40"/>
      <c r="B313" s="20" t="s">
        <v>225</v>
      </c>
      <c r="C313" s="13"/>
      <c r="D313" s="39">
        <v>3</v>
      </c>
      <c r="E313" s="9"/>
      <c r="F313" s="20"/>
      <c r="G313" s="13"/>
      <c r="H313" s="39"/>
      <c r="I313" s="9"/>
      <c r="J313" s="11"/>
      <c r="K313" s="20" t="s">
        <v>230</v>
      </c>
    </row>
    <row r="314" spans="1:11" x14ac:dyDescent="0.25">
      <c r="A314" s="40"/>
      <c r="B314" s="20" t="s">
        <v>231</v>
      </c>
      <c r="C314" s="13"/>
      <c r="D314" s="39">
        <v>7.1000000000000008E-2</v>
      </c>
      <c r="E314" s="9"/>
      <c r="F314" s="20"/>
      <c r="G314" s="13"/>
      <c r="H314" s="39"/>
      <c r="I314" s="9"/>
      <c r="J314" s="11"/>
      <c r="K314" s="20"/>
    </row>
    <row r="315" spans="1:11" x14ac:dyDescent="0.25">
      <c r="A315" s="40">
        <f>EDATE(A312,1)</f>
        <v>40483</v>
      </c>
      <c r="B315" s="20" t="s">
        <v>225</v>
      </c>
      <c r="C315" s="13">
        <v>1.25</v>
      </c>
      <c r="D315" s="39">
        <v>1.5</v>
      </c>
      <c r="E315" s="9"/>
      <c r="F315" s="20"/>
      <c r="G315" s="13">
        <f>IF(ISBLANK(Table1[[#This Row],[EARNED]]),"",Table1[[#This Row],[EARNED]])</f>
        <v>1.25</v>
      </c>
      <c r="H315" s="39">
        <v>1.5</v>
      </c>
      <c r="I315" s="9"/>
      <c r="J315" s="11"/>
      <c r="K315" s="20" t="s">
        <v>232</v>
      </c>
    </row>
    <row r="316" spans="1:11" x14ac:dyDescent="0.25">
      <c r="A316" s="40"/>
      <c r="B316" s="20" t="s">
        <v>225</v>
      </c>
      <c r="C316" s="13"/>
      <c r="D316" s="39">
        <v>3</v>
      </c>
      <c r="E316" s="9"/>
      <c r="F316" s="20"/>
      <c r="G316" s="13"/>
      <c r="H316" s="39"/>
      <c r="I316" s="9"/>
      <c r="J316" s="11"/>
      <c r="K316" s="20" t="s">
        <v>233</v>
      </c>
    </row>
    <row r="317" spans="1:11" x14ac:dyDescent="0.25">
      <c r="A317" s="40"/>
      <c r="B317" s="20" t="s">
        <v>234</v>
      </c>
      <c r="C317" s="13"/>
      <c r="D317" s="39">
        <v>1.081</v>
      </c>
      <c r="E317" s="9"/>
      <c r="F317" s="20"/>
      <c r="G317" s="13"/>
      <c r="H317" s="39"/>
      <c r="I317" s="9"/>
      <c r="J317" s="11"/>
      <c r="K317" s="20"/>
    </row>
    <row r="318" spans="1:11" x14ac:dyDescent="0.25">
      <c r="A318" s="40">
        <f>EDATE(A315,1)</f>
        <v>40513</v>
      </c>
      <c r="B318" s="20" t="s">
        <v>235</v>
      </c>
      <c r="C318" s="13">
        <v>1.25</v>
      </c>
      <c r="D318" s="39">
        <v>0.72099999999999997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8" t="s">
        <v>236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f>EDATE(A318,1)</f>
        <v>40544</v>
      </c>
      <c r="B320" s="20" t="s">
        <v>237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 t="s">
        <v>238</v>
      </c>
    </row>
    <row r="321" spans="1:11" x14ac:dyDescent="0.25">
      <c r="A321" s="40"/>
      <c r="B321" s="20" t="s">
        <v>239</v>
      </c>
      <c r="C321" s="13"/>
      <c r="D321" s="39">
        <v>1.5249999999999999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f>EDATE(A320,1)</f>
        <v>40575</v>
      </c>
      <c r="B322" s="20" t="s">
        <v>89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 t="s">
        <v>240</v>
      </c>
    </row>
    <row r="323" spans="1:11" x14ac:dyDescent="0.25">
      <c r="A323" s="40"/>
      <c r="B323" s="20" t="s">
        <v>241</v>
      </c>
      <c r="C323" s="13"/>
      <c r="D323" s="39">
        <v>0.35199999999999998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f>EDATE(A322,1)</f>
        <v>40603</v>
      </c>
      <c r="B324" s="20" t="s">
        <v>242</v>
      </c>
      <c r="C324" s="13">
        <v>1.25</v>
      </c>
      <c r="D324" s="39">
        <v>2.0960000000000001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8"/>
        <v>40634</v>
      </c>
      <c r="B325" s="20" t="s">
        <v>243</v>
      </c>
      <c r="C325" s="13">
        <v>1.25</v>
      </c>
      <c r="D325" s="39">
        <v>0.72899999999999998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8"/>
        <v>40664</v>
      </c>
      <c r="B326" s="20" t="s">
        <v>244</v>
      </c>
      <c r="C326" s="13">
        <v>1.25</v>
      </c>
      <c r="D326" s="39">
        <v>3.0619999999999998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EDATE(A326,1)</f>
        <v>40695</v>
      </c>
      <c r="B327" s="20" t="s">
        <v>94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251</v>
      </c>
    </row>
    <row r="328" spans="1:11" x14ac:dyDescent="0.25">
      <c r="A328" s="40"/>
      <c r="B328" s="20" t="s">
        <v>245</v>
      </c>
      <c r="C328" s="13"/>
      <c r="D328" s="39">
        <v>1.7210000000000001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EDATE(A327,1)</f>
        <v>40725</v>
      </c>
      <c r="B329" s="20" t="s">
        <v>249</v>
      </c>
      <c r="C329" s="13">
        <v>1.25</v>
      </c>
      <c r="D329" s="39">
        <v>1.3559999999999999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8"/>
        <v>40756</v>
      </c>
      <c r="B330" s="20" t="s">
        <v>246</v>
      </c>
      <c r="C330" s="13">
        <v>1.25</v>
      </c>
      <c r="D330" s="39">
        <v>1.8980000000000001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8"/>
        <v>40787</v>
      </c>
      <c r="B331" s="20" t="s">
        <v>247</v>
      </c>
      <c r="C331" s="13">
        <v>1.25</v>
      </c>
      <c r="D331" s="39">
        <v>1.194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8"/>
        <v>40817</v>
      </c>
      <c r="B332" s="20" t="s">
        <v>248</v>
      </c>
      <c r="C332" s="13">
        <v>1.25</v>
      </c>
      <c r="D332" s="39">
        <v>1.2270000000000001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8"/>
        <v>40848</v>
      </c>
      <c r="B333" s="20" t="s">
        <v>70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250</v>
      </c>
    </row>
    <row r="334" spans="1:11" x14ac:dyDescent="0.25">
      <c r="A334" s="40"/>
      <c r="B334" s="20" t="s">
        <v>252</v>
      </c>
      <c r="C334" s="13"/>
      <c r="D334" s="39">
        <v>1.508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EDATE(A333,1)</f>
        <v>40878</v>
      </c>
      <c r="B335" s="20" t="s">
        <v>253</v>
      </c>
      <c r="C335" s="13">
        <v>1.25</v>
      </c>
      <c r="D335" s="39">
        <v>0.83299999999999996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8" t="s">
        <v>254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f>EDATE(A335,1)</f>
        <v>40909</v>
      </c>
      <c r="B337" s="20" t="s">
        <v>94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3</v>
      </c>
      <c r="I337" s="9"/>
      <c r="J337" s="11"/>
      <c r="K337" s="20" t="s">
        <v>266</v>
      </c>
    </row>
    <row r="338" spans="1:11" x14ac:dyDescent="0.25">
      <c r="A338" s="40"/>
      <c r="B338" s="20" t="s">
        <v>255</v>
      </c>
      <c r="C338" s="13"/>
      <c r="D338" s="39"/>
      <c r="E338" s="9"/>
      <c r="F338" s="20"/>
      <c r="G338" s="13"/>
      <c r="H338" s="39"/>
      <c r="I338" s="9"/>
      <c r="J338" s="11"/>
      <c r="K338" s="20" t="s">
        <v>265</v>
      </c>
    </row>
    <row r="339" spans="1:11" x14ac:dyDescent="0.25">
      <c r="A339" s="40"/>
      <c r="B339" s="20" t="s">
        <v>256</v>
      </c>
      <c r="C339" s="13"/>
      <c r="D339" s="39">
        <v>3.7330000000000001</v>
      </c>
      <c r="E339" s="9"/>
      <c r="F339" s="20"/>
      <c r="G339" s="13"/>
      <c r="H339" s="39"/>
      <c r="I339" s="9"/>
      <c r="J339" s="11"/>
      <c r="K339" s="20"/>
    </row>
    <row r="340" spans="1:11" x14ac:dyDescent="0.25">
      <c r="A340" s="40">
        <f>EDATE(A337,1)</f>
        <v>40940</v>
      </c>
      <c r="B340" s="20" t="s">
        <v>257</v>
      </c>
      <c r="C340" s="13">
        <v>1.25</v>
      </c>
      <c r="D340" s="39">
        <v>3.677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8"/>
        <v>40969</v>
      </c>
      <c r="B341" s="20" t="s">
        <v>184</v>
      </c>
      <c r="C341" s="13">
        <v>1.25</v>
      </c>
      <c r="D341" s="39">
        <v>5.9829999999999997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8"/>
        <v>41000</v>
      </c>
      <c r="B342" s="20" t="s">
        <v>258</v>
      </c>
      <c r="C342" s="13">
        <v>1.25</v>
      </c>
      <c r="D342" s="39">
        <v>5.2620000000000005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8"/>
        <v>41030</v>
      </c>
      <c r="B343" s="20" t="s">
        <v>94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3</v>
      </c>
      <c r="I343" s="9"/>
      <c r="J343" s="11"/>
      <c r="K343" s="20" t="s">
        <v>264</v>
      </c>
    </row>
    <row r="344" spans="1:11" x14ac:dyDescent="0.25">
      <c r="A344" s="40"/>
      <c r="B344" s="20" t="s">
        <v>94</v>
      </c>
      <c r="C344" s="13"/>
      <c r="D344" s="39"/>
      <c r="E344" s="9"/>
      <c r="F344" s="20"/>
      <c r="G344" s="13"/>
      <c r="H344" s="39">
        <v>3</v>
      </c>
      <c r="I344" s="9"/>
      <c r="J344" s="11"/>
      <c r="K344" s="20" t="s">
        <v>263</v>
      </c>
    </row>
    <row r="345" spans="1:11" x14ac:dyDescent="0.25">
      <c r="A345" s="40"/>
      <c r="B345" s="20" t="s">
        <v>259</v>
      </c>
      <c r="C345" s="13"/>
      <c r="D345" s="39">
        <v>4.6289999999999996</v>
      </c>
      <c r="E345" s="9"/>
      <c r="F345" s="20"/>
      <c r="G345" s="13"/>
      <c r="H345" s="39"/>
      <c r="I345" s="9"/>
      <c r="J345" s="11"/>
      <c r="K345" s="20"/>
    </row>
    <row r="346" spans="1:11" x14ac:dyDescent="0.25">
      <c r="A346" s="40">
        <f>EDATE(A343,1)</f>
        <v>41061</v>
      </c>
      <c r="B346" s="20" t="s">
        <v>260</v>
      </c>
      <c r="C346" s="13">
        <v>1.25</v>
      </c>
      <c r="D346" s="39">
        <v>2.1349999999999998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8"/>
        <v>41091</v>
      </c>
      <c r="B347" s="20" t="s">
        <v>94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3</v>
      </c>
      <c r="I347" s="9"/>
      <c r="J347" s="11"/>
      <c r="K347" s="20" t="s">
        <v>262</v>
      </c>
    </row>
    <row r="348" spans="1:11" x14ac:dyDescent="0.25">
      <c r="A348" s="40"/>
      <c r="B348" s="20" t="s">
        <v>145</v>
      </c>
      <c r="C348" s="13"/>
      <c r="D348" s="39"/>
      <c r="E348" s="9"/>
      <c r="F348" s="20"/>
      <c r="G348" s="13"/>
      <c r="H348" s="39"/>
      <c r="I348" s="9"/>
      <c r="J348" s="11"/>
      <c r="K348" s="20" t="s">
        <v>261</v>
      </c>
    </row>
    <row r="349" spans="1:11" x14ac:dyDescent="0.25">
      <c r="A349" s="40"/>
      <c r="B349" s="20" t="s">
        <v>94</v>
      </c>
      <c r="C349" s="13"/>
      <c r="D349" s="39"/>
      <c r="E349" s="9"/>
      <c r="F349" s="20"/>
      <c r="G349" s="13"/>
      <c r="H349" s="39">
        <v>3</v>
      </c>
      <c r="I349" s="9"/>
      <c r="J349" s="11"/>
      <c r="K349" s="20" t="s">
        <v>267</v>
      </c>
    </row>
    <row r="350" spans="1:11" x14ac:dyDescent="0.25">
      <c r="A350" s="40"/>
      <c r="B350" s="20" t="s">
        <v>268</v>
      </c>
      <c r="C350" s="13"/>
      <c r="D350" s="39">
        <v>2.944</v>
      </c>
      <c r="E350" s="9"/>
      <c r="F350" s="20"/>
      <c r="G350" s="13"/>
      <c r="H350" s="39"/>
      <c r="I350" s="9"/>
      <c r="J350" s="11"/>
      <c r="K350" s="20"/>
    </row>
    <row r="351" spans="1:11" x14ac:dyDescent="0.25">
      <c r="A351" s="40">
        <f>EDATE(A347,1)</f>
        <v>41122</v>
      </c>
      <c r="B351" s="20" t="s">
        <v>269</v>
      </c>
      <c r="C351" s="13">
        <v>1.25</v>
      </c>
      <c r="D351" s="39">
        <v>3.4350000000000001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8"/>
        <v>41153</v>
      </c>
      <c r="B352" s="20" t="s">
        <v>255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52" t="s">
        <v>270</v>
      </c>
    </row>
    <row r="353" spans="1:11" x14ac:dyDescent="0.25">
      <c r="A353" s="40"/>
      <c r="B353" s="20" t="s">
        <v>271</v>
      </c>
      <c r="C353" s="13"/>
      <c r="D353" s="39">
        <v>3.49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f>EDATE(A352,1)</f>
        <v>41183</v>
      </c>
      <c r="B354" s="20" t="s">
        <v>272</v>
      </c>
      <c r="C354" s="13">
        <v>1.25</v>
      </c>
      <c r="D354" s="39">
        <v>3.15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ref="A355:A356" si="9">EDATE(A354,1)</f>
        <v>41214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9"/>
        <v>41244</v>
      </c>
      <c r="B356" s="20" t="s">
        <v>273</v>
      </c>
      <c r="C356" s="13">
        <v>1.25</v>
      </c>
      <c r="D356" s="39">
        <v>2.379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8" t="s">
        <v>274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f>EDATE(A356,1)</f>
        <v>41275</v>
      </c>
      <c r="B358" s="20" t="s">
        <v>275</v>
      </c>
      <c r="C358" s="13">
        <v>1.25</v>
      </c>
      <c r="D358" s="39">
        <v>6.74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 t="shared" ref="A359:A431" si="10">EDATE(A358,1)</f>
        <v>41306</v>
      </c>
      <c r="B359" s="20" t="s">
        <v>89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276</v>
      </c>
    </row>
    <row r="360" spans="1:11" x14ac:dyDescent="0.25">
      <c r="A360" s="40"/>
      <c r="B360" s="20" t="s">
        <v>70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277</v>
      </c>
    </row>
    <row r="361" spans="1:11" x14ac:dyDescent="0.25">
      <c r="A361" s="40"/>
      <c r="B361" s="20" t="s">
        <v>94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278</v>
      </c>
    </row>
    <row r="362" spans="1:11" x14ac:dyDescent="0.25">
      <c r="A362" s="40"/>
      <c r="B362" s="20" t="s">
        <v>279</v>
      </c>
      <c r="C362" s="13"/>
      <c r="D362" s="39">
        <v>3.61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EDATE(A359,1)</f>
        <v>41334</v>
      </c>
      <c r="B363" s="20" t="s">
        <v>280</v>
      </c>
      <c r="C363" s="13">
        <v>1.25</v>
      </c>
      <c r="D363" s="39">
        <v>4.0620000000000003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0"/>
        <v>41365</v>
      </c>
      <c r="B364" s="20" t="s">
        <v>281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282</v>
      </c>
    </row>
    <row r="365" spans="1:11" x14ac:dyDescent="0.25">
      <c r="A365" s="40"/>
      <c r="B365" s="20" t="s">
        <v>283</v>
      </c>
      <c r="C365" s="13"/>
      <c r="D365" s="39">
        <v>3.7560000000000002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f>EDATE(A364,1)</f>
        <v>41395</v>
      </c>
      <c r="B366" s="20" t="s">
        <v>281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/>
      <c r="B367" s="20" t="s">
        <v>284</v>
      </c>
      <c r="C367" s="13"/>
      <c r="D367" s="39">
        <v>2.1440000000000001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EDATE(A366,1)</f>
        <v>41426</v>
      </c>
      <c r="B368" s="20" t="s">
        <v>94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3</v>
      </c>
      <c r="I368" s="9"/>
      <c r="J368" s="11"/>
      <c r="K368" s="20" t="s">
        <v>285</v>
      </c>
    </row>
    <row r="369" spans="1:11" x14ac:dyDescent="0.25">
      <c r="A369" s="40"/>
      <c r="B369" s="20" t="s">
        <v>286</v>
      </c>
      <c r="C369" s="13"/>
      <c r="D369" s="39">
        <v>3.3849999999999998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f>EDATE(A368,1)</f>
        <v>41456</v>
      </c>
      <c r="B370" s="20" t="s">
        <v>288</v>
      </c>
      <c r="C370" s="13">
        <v>1.25</v>
      </c>
      <c r="D370" s="39">
        <v>8.3689999999999998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10"/>
        <v>41487</v>
      </c>
      <c r="B371" s="20" t="s">
        <v>289</v>
      </c>
      <c r="C371" s="13">
        <v>1.25</v>
      </c>
      <c r="D371" s="39">
        <v>6.4690000000000003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10"/>
        <v>41518</v>
      </c>
      <c r="B372" s="20" t="s">
        <v>290</v>
      </c>
      <c r="C372" s="13">
        <v>1.25</v>
      </c>
      <c r="D372" s="39">
        <v>7.7370000000000001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si="10"/>
        <v>41548</v>
      </c>
      <c r="B373" s="20" t="s">
        <v>291</v>
      </c>
      <c r="C373" s="13">
        <v>1.25</v>
      </c>
      <c r="D373" s="39">
        <v>6.4329999999999998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10"/>
        <v>41579</v>
      </c>
      <c r="B374" s="20" t="s">
        <v>292</v>
      </c>
      <c r="C374" s="13">
        <v>1.25</v>
      </c>
      <c r="D374" s="39">
        <v>6.89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10"/>
        <v>41609</v>
      </c>
      <c r="B375" s="20" t="s">
        <v>293</v>
      </c>
      <c r="C375" s="13">
        <v>1.25</v>
      </c>
      <c r="D375" s="39">
        <v>5.9210000000000003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8" t="s">
        <v>287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EDATE(A375,1)</f>
        <v>41640</v>
      </c>
      <c r="B377" s="20" t="s">
        <v>294</v>
      </c>
      <c r="C377" s="13">
        <v>1.25</v>
      </c>
      <c r="D377" s="39">
        <v>8.6869999999999994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0"/>
        <v>41671</v>
      </c>
      <c r="B378" s="20" t="s">
        <v>295</v>
      </c>
      <c r="C378" s="13">
        <v>1.25</v>
      </c>
      <c r="D378" s="39">
        <v>7.415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10"/>
        <v>41699</v>
      </c>
      <c r="B379" s="20" t="s">
        <v>296</v>
      </c>
      <c r="C379" s="13">
        <v>1.25</v>
      </c>
      <c r="D379" s="39">
        <v>9.2669999999999995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10"/>
        <v>41730</v>
      </c>
      <c r="B380" s="20" t="s">
        <v>297</v>
      </c>
      <c r="C380" s="13">
        <v>1.25</v>
      </c>
      <c r="D380" s="39">
        <v>4.4400000000000004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10"/>
        <v>41760</v>
      </c>
      <c r="B381" s="20" t="s">
        <v>298</v>
      </c>
      <c r="C381" s="13">
        <v>1.25</v>
      </c>
      <c r="D381" s="39">
        <v>6.1769999999999996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10"/>
        <v>41791</v>
      </c>
      <c r="B382" s="20" t="s">
        <v>300</v>
      </c>
      <c r="C382" s="13">
        <v>1.25</v>
      </c>
      <c r="D382" s="39">
        <v>3.7290000000000001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10"/>
        <v>41821</v>
      </c>
      <c r="B383" s="20" t="s">
        <v>301</v>
      </c>
      <c r="C383" s="13">
        <v>1.25</v>
      </c>
      <c r="D383" s="39">
        <v>1.387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0"/>
        <v>41852</v>
      </c>
      <c r="B384" s="20" t="s">
        <v>302</v>
      </c>
      <c r="C384" s="13">
        <v>1.25</v>
      </c>
      <c r="D384" s="39">
        <v>3.0369999999999999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0"/>
        <v>41883</v>
      </c>
      <c r="B385" s="20" t="s">
        <v>303</v>
      </c>
      <c r="C385" s="13">
        <v>1.25</v>
      </c>
      <c r="D385" s="39">
        <v>3.7439999999999998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10"/>
        <v>41913</v>
      </c>
      <c r="B386" s="20" t="s">
        <v>304</v>
      </c>
      <c r="C386" s="13">
        <v>1.25</v>
      </c>
      <c r="D386" s="39">
        <v>6.0330000000000004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10"/>
        <v>41944</v>
      </c>
      <c r="B387" s="20" t="s">
        <v>305</v>
      </c>
      <c r="C387" s="13">
        <v>1.25</v>
      </c>
      <c r="D387" s="39">
        <v>5.49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10"/>
        <v>41974</v>
      </c>
      <c r="B388" s="20" t="s">
        <v>306</v>
      </c>
      <c r="C388" s="13">
        <v>1.25</v>
      </c>
      <c r="D388" s="39">
        <v>5.383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/>
      <c r="B389" s="20" t="s">
        <v>309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10</v>
      </c>
      <c r="I389" s="9"/>
      <c r="J389" s="11"/>
      <c r="K389" s="49" t="s">
        <v>310</v>
      </c>
    </row>
    <row r="390" spans="1:11" x14ac:dyDescent="0.25">
      <c r="A390" s="48" t="s">
        <v>299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f>EDATE(A388,1)</f>
        <v>42005</v>
      </c>
      <c r="B391" s="20" t="s">
        <v>311</v>
      </c>
      <c r="C391" s="13">
        <v>1.25</v>
      </c>
      <c r="D391" s="39">
        <v>3.8330000000000002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/>
      <c r="B392" s="20" t="s">
        <v>64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51">
        <v>42019</v>
      </c>
    </row>
    <row r="393" spans="1:11" x14ac:dyDescent="0.25">
      <c r="A393" s="40">
        <f>EDATE(A391,1)</f>
        <v>42036</v>
      </c>
      <c r="B393" s="20" t="s">
        <v>312</v>
      </c>
      <c r="C393" s="13">
        <v>1.25</v>
      </c>
      <c r="D393" s="39">
        <v>2.76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/>
      <c r="B394" s="20" t="s">
        <v>70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2</v>
      </c>
      <c r="I394" s="9"/>
      <c r="J394" s="11"/>
      <c r="K394" s="20" t="s">
        <v>313</v>
      </c>
    </row>
    <row r="395" spans="1:11" x14ac:dyDescent="0.25">
      <c r="A395" s="40">
        <f>EDATE(A393,1)</f>
        <v>42064</v>
      </c>
      <c r="B395" s="20" t="s">
        <v>314</v>
      </c>
      <c r="C395" s="13">
        <v>1.25</v>
      </c>
      <c r="D395" s="39">
        <v>1.673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10"/>
        <v>42095</v>
      </c>
      <c r="B396" s="20" t="s">
        <v>315</v>
      </c>
      <c r="C396" s="13">
        <v>1.25</v>
      </c>
      <c r="D396" s="39">
        <v>0.90400000000000003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/>
      <c r="B397" s="20" t="s">
        <v>70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2</v>
      </c>
      <c r="I397" s="9"/>
      <c r="J397" s="11"/>
      <c r="K397" s="20" t="s">
        <v>316</v>
      </c>
    </row>
    <row r="398" spans="1:11" x14ac:dyDescent="0.25">
      <c r="A398" s="40">
        <f>EDATE(A396,1)</f>
        <v>42125</v>
      </c>
      <c r="B398" s="20" t="s">
        <v>317</v>
      </c>
      <c r="C398" s="13">
        <v>1.25</v>
      </c>
      <c r="D398" s="39">
        <v>1.302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/>
      <c r="B399" s="20" t="s">
        <v>77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5</v>
      </c>
      <c r="I399" s="9"/>
      <c r="J399" s="11"/>
      <c r="K399" s="20" t="s">
        <v>318</v>
      </c>
    </row>
    <row r="400" spans="1:11" x14ac:dyDescent="0.25">
      <c r="A400" s="40">
        <f>EDATE(A398,1)</f>
        <v>42156</v>
      </c>
      <c r="B400" s="20" t="s">
        <v>319</v>
      </c>
      <c r="C400" s="13">
        <v>1.25</v>
      </c>
      <c r="D400" s="39">
        <v>1.798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/>
      <c r="B401" s="20" t="s">
        <v>106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4</v>
      </c>
      <c r="I401" s="9"/>
      <c r="J401" s="11"/>
      <c r="K401" s="20" t="s">
        <v>320</v>
      </c>
    </row>
    <row r="402" spans="1:11" x14ac:dyDescent="0.25">
      <c r="A402" s="40">
        <f>EDATE(A400,1)</f>
        <v>42186</v>
      </c>
      <c r="B402" s="20" t="s">
        <v>321</v>
      </c>
      <c r="C402" s="13">
        <v>1.25</v>
      </c>
      <c r="D402" s="39">
        <v>4.1210000000000004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10"/>
        <v>42217</v>
      </c>
      <c r="B403" s="20" t="s">
        <v>322</v>
      </c>
      <c r="C403" s="13">
        <v>1.25</v>
      </c>
      <c r="D403" s="39">
        <v>1.2850000000000001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/>
      <c r="B404" s="20" t="s">
        <v>47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8</v>
      </c>
      <c r="I404" s="9"/>
      <c r="J404" s="11"/>
      <c r="K404" s="53" t="s">
        <v>323</v>
      </c>
    </row>
    <row r="405" spans="1:11" x14ac:dyDescent="0.25">
      <c r="A405" s="40">
        <f>EDATE(A403,1)</f>
        <v>42248</v>
      </c>
      <c r="B405" s="20" t="s">
        <v>324</v>
      </c>
      <c r="C405" s="13">
        <v>1.25</v>
      </c>
      <c r="D405" s="39">
        <v>4.383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/>
      <c r="B406" s="20" t="s">
        <v>325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6</v>
      </c>
      <c r="I406" s="9"/>
      <c r="J406" s="11"/>
      <c r="K406" s="20" t="s">
        <v>326</v>
      </c>
    </row>
    <row r="407" spans="1:11" x14ac:dyDescent="0.25">
      <c r="A407" s="40">
        <f>EDATE(A405,1)</f>
        <v>42278</v>
      </c>
      <c r="B407" s="20" t="s">
        <v>327</v>
      </c>
      <c r="C407" s="13">
        <v>1.25</v>
      </c>
      <c r="D407" s="39">
        <v>2.2080000000000002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/>
      <c r="B408" s="20" t="s">
        <v>64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51">
        <v>42311</v>
      </c>
    </row>
    <row r="409" spans="1:11" x14ac:dyDescent="0.25">
      <c r="A409" s="40">
        <f>EDATE(A407,1)</f>
        <v>42309</v>
      </c>
      <c r="B409" s="20" t="s">
        <v>328</v>
      </c>
      <c r="C409" s="13">
        <v>1.25</v>
      </c>
      <c r="D409" s="39">
        <v>2.0790000000000002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/>
      <c r="B410" s="20" t="s">
        <v>329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8</v>
      </c>
      <c r="I410" s="9"/>
      <c r="J410" s="11"/>
      <c r="K410" s="20" t="s">
        <v>330</v>
      </c>
    </row>
    <row r="411" spans="1:11" x14ac:dyDescent="0.25">
      <c r="A411" s="40">
        <f>EDATE(A409,1)</f>
        <v>42339</v>
      </c>
      <c r="B411" s="20" t="s">
        <v>331</v>
      </c>
      <c r="C411" s="13">
        <v>1.25</v>
      </c>
      <c r="D411" s="39">
        <v>0.875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8" t="s">
        <v>307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f>EDATE(A411,1)</f>
        <v>42370</v>
      </c>
      <c r="B413" s="20" t="s">
        <v>332</v>
      </c>
      <c r="C413" s="13">
        <v>1.25</v>
      </c>
      <c r="D413" s="39">
        <v>2.4830000000000001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/>
      <c r="B414" s="20" t="s">
        <v>77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5</v>
      </c>
      <c r="I414" s="9"/>
      <c r="J414" s="11"/>
      <c r="K414" s="20" t="s">
        <v>333</v>
      </c>
    </row>
    <row r="415" spans="1:11" x14ac:dyDescent="0.25">
      <c r="A415" s="40">
        <f>EDATE(A413,1)</f>
        <v>42401</v>
      </c>
      <c r="B415" s="20" t="s">
        <v>334</v>
      </c>
      <c r="C415" s="13">
        <v>1.25</v>
      </c>
      <c r="D415" s="39">
        <v>1.3919999999999999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/>
      <c r="B416" s="20" t="s">
        <v>94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>
        <v>3</v>
      </c>
      <c r="K416" s="20" t="s">
        <v>335</v>
      </c>
    </row>
    <row r="417" spans="1:11" x14ac:dyDescent="0.25">
      <c r="A417" s="40"/>
      <c r="B417" s="20" t="s">
        <v>64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51">
        <v>42418</v>
      </c>
    </row>
    <row r="418" spans="1:11" x14ac:dyDescent="0.25">
      <c r="A418" s="40">
        <f>EDATE(A415,1)</f>
        <v>42430</v>
      </c>
      <c r="B418" s="20" t="s">
        <v>336</v>
      </c>
      <c r="C418" s="13">
        <v>1.25</v>
      </c>
      <c r="D418" s="39">
        <v>2.915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EDATE(A418,1)</f>
        <v>42461</v>
      </c>
      <c r="B419" s="20" t="s">
        <v>337</v>
      </c>
      <c r="C419" s="13">
        <v>1.25</v>
      </c>
      <c r="D419" s="39">
        <v>1.7730000000000001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10"/>
        <v>42491</v>
      </c>
      <c r="B420" s="20" t="s">
        <v>338</v>
      </c>
      <c r="C420" s="13">
        <v>1.25</v>
      </c>
      <c r="D420" s="39">
        <v>2.383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10"/>
        <v>42522</v>
      </c>
      <c r="B421" s="20" t="s">
        <v>339</v>
      </c>
      <c r="C421" s="13">
        <v>1.25</v>
      </c>
      <c r="D421" s="39">
        <v>3.6870000000000003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10"/>
        <v>42552</v>
      </c>
      <c r="B422" s="20" t="s">
        <v>340</v>
      </c>
      <c r="C422" s="13">
        <v>1.25</v>
      </c>
      <c r="D422" s="39">
        <v>1.31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10"/>
        <v>42583</v>
      </c>
      <c r="B423" s="20" t="s">
        <v>65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341</v>
      </c>
    </row>
    <row r="424" spans="1:11" x14ac:dyDescent="0.25">
      <c r="A424" s="40"/>
      <c r="B424" s="20" t="s">
        <v>342</v>
      </c>
      <c r="C424" s="13"/>
      <c r="D424" s="39">
        <v>1.429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f>EDATE(A423,1)</f>
        <v>42614</v>
      </c>
      <c r="B425" s="20" t="s">
        <v>343</v>
      </c>
      <c r="C425" s="13">
        <v>1.25</v>
      </c>
      <c r="D425" s="39">
        <v>2.0459999999999998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10"/>
        <v>42644</v>
      </c>
      <c r="B426" s="20" t="s">
        <v>77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5</v>
      </c>
      <c r="I426" s="9"/>
      <c r="J426" s="11"/>
      <c r="K426" s="20" t="s">
        <v>344</v>
      </c>
    </row>
    <row r="427" spans="1:11" x14ac:dyDescent="0.25">
      <c r="A427" s="40"/>
      <c r="B427" s="20" t="s">
        <v>64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51">
        <v>42654</v>
      </c>
    </row>
    <row r="428" spans="1:11" x14ac:dyDescent="0.25">
      <c r="A428" s="40"/>
      <c r="B428" s="20" t="s">
        <v>70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2</v>
      </c>
      <c r="I428" s="9"/>
      <c r="J428" s="11"/>
      <c r="K428" s="20" t="s">
        <v>345</v>
      </c>
    </row>
    <row r="429" spans="1:11" x14ac:dyDescent="0.25">
      <c r="A429" s="40"/>
      <c r="B429" s="20" t="s">
        <v>346</v>
      </c>
      <c r="C429" s="13"/>
      <c r="D429" s="39">
        <v>0.97699999999999998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f>EDATE(A426,1)</f>
        <v>42675</v>
      </c>
      <c r="B430" s="20" t="s">
        <v>347</v>
      </c>
      <c r="C430" s="13">
        <v>1.25</v>
      </c>
      <c r="D430" s="39">
        <v>1.827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si="10"/>
        <v>42705</v>
      </c>
      <c r="B431" s="20" t="s">
        <v>348</v>
      </c>
      <c r="C431" s="13">
        <v>1.25</v>
      </c>
      <c r="D431" s="39">
        <v>2.2189999999999999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8" t="s">
        <v>308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f>EDATE(A431,1)</f>
        <v>42736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>EDATE(A433,1)</f>
        <v>42767</v>
      </c>
      <c r="B434" s="20" t="s">
        <v>349</v>
      </c>
      <c r="C434" s="13">
        <v>1.25</v>
      </c>
      <c r="D434" s="39">
        <v>1.0920000000000001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ref="A435:A452" si="11">EDATE(A434,1)</f>
        <v>42795</v>
      </c>
      <c r="B435" s="20" t="s">
        <v>350</v>
      </c>
      <c r="C435" s="13">
        <v>1.25</v>
      </c>
      <c r="D435" s="39">
        <v>3.0270000000000001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11"/>
        <v>42826</v>
      </c>
      <c r="B436" s="20" t="s">
        <v>94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3</v>
      </c>
      <c r="I436" s="9"/>
      <c r="J436" s="11"/>
      <c r="K436" s="20" t="s">
        <v>351</v>
      </c>
    </row>
    <row r="437" spans="1:11" x14ac:dyDescent="0.25">
      <c r="A437" s="40"/>
      <c r="B437" s="20" t="s">
        <v>89</v>
      </c>
      <c r="C437" s="13"/>
      <c r="D437" s="39"/>
      <c r="E437" s="9"/>
      <c r="F437" s="20"/>
      <c r="G437" s="13"/>
      <c r="H437" s="39"/>
      <c r="I437" s="9"/>
      <c r="J437" s="11"/>
      <c r="K437" s="20" t="s">
        <v>352</v>
      </c>
    </row>
    <row r="438" spans="1:11" x14ac:dyDescent="0.25">
      <c r="A438" s="40"/>
      <c r="B438" s="20" t="s">
        <v>94</v>
      </c>
      <c r="C438" s="13"/>
      <c r="D438" s="39"/>
      <c r="E438" s="9"/>
      <c r="F438" s="20"/>
      <c r="G438" s="13"/>
      <c r="H438" s="39">
        <v>3</v>
      </c>
      <c r="I438" s="9"/>
      <c r="J438" s="11"/>
      <c r="K438" s="20" t="s">
        <v>353</v>
      </c>
    </row>
    <row r="439" spans="1:11" x14ac:dyDescent="0.25">
      <c r="A439" s="40"/>
      <c r="B439" s="20" t="s">
        <v>145</v>
      </c>
      <c r="C439" s="13"/>
      <c r="D439" s="39"/>
      <c r="E439" s="9"/>
      <c r="F439" s="20"/>
      <c r="G439" s="13"/>
      <c r="H439" s="39"/>
      <c r="I439" s="9"/>
      <c r="J439" s="11"/>
      <c r="K439" s="20" t="s">
        <v>354</v>
      </c>
    </row>
    <row r="440" spans="1:11" x14ac:dyDescent="0.25">
      <c r="A440" s="40"/>
      <c r="B440" s="20" t="s">
        <v>355</v>
      </c>
      <c r="C440" s="13"/>
      <c r="D440" s="39">
        <v>1.127</v>
      </c>
      <c r="E440" s="9"/>
      <c r="F440" s="20"/>
      <c r="G440" s="13"/>
      <c r="H440" s="39"/>
      <c r="I440" s="9"/>
      <c r="J440" s="11"/>
      <c r="K440" s="20"/>
    </row>
    <row r="441" spans="1:11" x14ac:dyDescent="0.25">
      <c r="A441" s="40">
        <f>EDATE(A436,1)</f>
        <v>42856</v>
      </c>
      <c r="B441" s="20" t="s">
        <v>356</v>
      </c>
      <c r="C441" s="13">
        <v>1.25</v>
      </c>
      <c r="D441" s="39">
        <v>1.2330000000000001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11"/>
        <v>42887</v>
      </c>
      <c r="B442" s="20" t="s">
        <v>94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3</v>
      </c>
      <c r="I442" s="9"/>
      <c r="J442" s="11"/>
      <c r="K442" s="20" t="s">
        <v>357</v>
      </c>
    </row>
    <row r="443" spans="1:11" x14ac:dyDescent="0.25">
      <c r="A443" s="40"/>
      <c r="B443" s="20" t="s">
        <v>64</v>
      </c>
      <c r="C443" s="13"/>
      <c r="D443" s="39"/>
      <c r="E443" s="9"/>
      <c r="F443" s="20"/>
      <c r="G443" s="13"/>
      <c r="H443" s="39">
        <v>1</v>
      </c>
      <c r="I443" s="9"/>
      <c r="J443" s="11"/>
      <c r="K443" s="51">
        <v>42916</v>
      </c>
    </row>
    <row r="444" spans="1:11" x14ac:dyDescent="0.25">
      <c r="A444" s="40"/>
      <c r="B444" s="20" t="s">
        <v>358</v>
      </c>
      <c r="C444" s="13"/>
      <c r="D444" s="39">
        <v>1.6480000000000001</v>
      </c>
      <c r="E444" s="9"/>
      <c r="F444" s="20"/>
      <c r="G444" s="13"/>
      <c r="H444" s="39"/>
      <c r="I444" s="9"/>
      <c r="J444" s="11"/>
      <c r="K444" s="20"/>
    </row>
    <row r="445" spans="1:11" x14ac:dyDescent="0.25">
      <c r="A445" s="40">
        <f>EDATE(A442,1)</f>
        <v>42917</v>
      </c>
      <c r="B445" s="20" t="s">
        <v>359</v>
      </c>
      <c r="C445" s="13">
        <v>1.25</v>
      </c>
      <c r="D445" s="39">
        <v>0.77900000000000003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11"/>
        <v>42948</v>
      </c>
      <c r="B446" s="20" t="s">
        <v>360</v>
      </c>
      <c r="C446" s="13">
        <v>1.25</v>
      </c>
      <c r="D446" s="39">
        <v>0.30199999999999999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11"/>
        <v>42979</v>
      </c>
      <c r="B447" s="20" t="s">
        <v>70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361</v>
      </c>
    </row>
    <row r="448" spans="1:11" x14ac:dyDescent="0.25">
      <c r="A448" s="40"/>
      <c r="B448" s="20" t="s">
        <v>64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51">
        <v>43045</v>
      </c>
    </row>
    <row r="449" spans="1:11" x14ac:dyDescent="0.25">
      <c r="A449" s="40"/>
      <c r="B449" s="20" t="s">
        <v>362</v>
      </c>
      <c r="C449" s="13"/>
      <c r="D449" s="39">
        <v>0.19600000000000001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51"/>
    </row>
    <row r="450" spans="1:11" x14ac:dyDescent="0.25">
      <c r="A450" s="40">
        <f>EDATE(A447,1)</f>
        <v>43009</v>
      </c>
      <c r="B450" s="20" t="s">
        <v>363</v>
      </c>
      <c r="C450" s="13">
        <v>1.25</v>
      </c>
      <c r="D450" s="39">
        <v>1.0149999999999999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>EDATE(A450,1)</f>
        <v>43040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11"/>
        <v>43070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8" t="s">
        <v>364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f>EDATE(A452,1)</f>
        <v>43101</v>
      </c>
      <c r="B454" s="20" t="s">
        <v>94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3</v>
      </c>
      <c r="I454" s="9"/>
      <c r="J454" s="11"/>
      <c r="K454" s="20" t="s">
        <v>365</v>
      </c>
    </row>
    <row r="455" spans="1:11" x14ac:dyDescent="0.25">
      <c r="A455" s="40"/>
      <c r="B455" s="20" t="s">
        <v>64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51">
        <v>43108</v>
      </c>
    </row>
    <row r="456" spans="1:11" x14ac:dyDescent="0.25">
      <c r="A456" s="40"/>
      <c r="B456" s="20" t="s">
        <v>65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366</v>
      </c>
    </row>
    <row r="457" spans="1:11" x14ac:dyDescent="0.25">
      <c r="A457" s="40">
        <f>EDATE(A454,1)</f>
        <v>43132</v>
      </c>
      <c r="B457" s="20" t="s">
        <v>64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51">
        <v>43150</v>
      </c>
    </row>
    <row r="458" spans="1:11" x14ac:dyDescent="0.25">
      <c r="A458" s="40">
        <f>EDATE(A457,1)</f>
        <v>43160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ref="A459:A460" si="12">EDATE(A458,1)</f>
        <v>43191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12"/>
        <v>43221</v>
      </c>
      <c r="B460" s="20" t="s">
        <v>70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367</v>
      </c>
    </row>
    <row r="461" spans="1:11" x14ac:dyDescent="0.25">
      <c r="A461" s="40"/>
      <c r="B461" s="20" t="s">
        <v>64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51">
        <v>43292</v>
      </c>
    </row>
    <row r="462" spans="1:11" x14ac:dyDescent="0.25">
      <c r="A462" s="40"/>
      <c r="B462" s="20" t="s">
        <v>368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f>EDATE(A460,1)</f>
        <v>43252</v>
      </c>
      <c r="B463" s="20" t="s">
        <v>369</v>
      </c>
      <c r="C463" s="13">
        <v>1.25</v>
      </c>
      <c r="D463" s="39">
        <v>2.927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>EDATE(A463,1)</f>
        <v>43282</v>
      </c>
      <c r="B464" s="20" t="s">
        <v>370</v>
      </c>
      <c r="C464" s="13">
        <v>1.25</v>
      </c>
      <c r="D464" s="39">
        <v>1.708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>EDATE(A464,1)</f>
        <v>43313</v>
      </c>
      <c r="B465" s="20" t="s">
        <v>371</v>
      </c>
      <c r="C465" s="13">
        <v>1.25</v>
      </c>
      <c r="D465" s="39">
        <v>1.552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 t="shared" ref="A466:A470" si="13">EDATE(A465,1)</f>
        <v>43344</v>
      </c>
      <c r="B466" s="20" t="s">
        <v>372</v>
      </c>
      <c r="C466" s="13">
        <v>1.25</v>
      </c>
      <c r="D466" s="39">
        <v>1.546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13"/>
        <v>43374</v>
      </c>
      <c r="B467" s="20" t="s">
        <v>373</v>
      </c>
      <c r="C467" s="13">
        <v>1.25</v>
      </c>
      <c r="D467" s="39">
        <v>1.2690000000000001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/>
      <c r="B468" s="52" t="s">
        <v>391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49" t="s">
        <v>390</v>
      </c>
    </row>
    <row r="469" spans="1:11" x14ac:dyDescent="0.25">
      <c r="A469" s="40">
        <f>EDATE(A467,1)</f>
        <v>43405</v>
      </c>
      <c r="B469" s="20" t="s">
        <v>374</v>
      </c>
      <c r="C469" s="13">
        <v>1.25</v>
      </c>
      <c r="D469" s="39">
        <v>4.4980000000000002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13"/>
        <v>43435</v>
      </c>
      <c r="B470" s="20" t="s">
        <v>375</v>
      </c>
      <c r="C470" s="13">
        <v>1.25</v>
      </c>
      <c r="D470" s="39">
        <v>2.621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8" t="s">
        <v>376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f>EDATE(A470,1)</f>
        <v>43466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EDATE(A472,1)</f>
        <v>43497</v>
      </c>
      <c r="B473" s="20" t="s">
        <v>377</v>
      </c>
      <c r="C473" s="13">
        <v>1.25</v>
      </c>
      <c r="D473" s="39">
        <v>0.748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/>
      <c r="B474" s="20" t="s">
        <v>89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379</v>
      </c>
    </row>
    <row r="475" spans="1:11" x14ac:dyDescent="0.25">
      <c r="A475" s="40"/>
      <c r="B475" s="20" t="s">
        <v>145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380</v>
      </c>
    </row>
    <row r="476" spans="1:11" x14ac:dyDescent="0.25">
      <c r="A476" s="40">
        <f>EDATE(A473,1)</f>
        <v>43525</v>
      </c>
      <c r="B476" s="20" t="s">
        <v>378</v>
      </c>
      <c r="C476" s="13">
        <v>1.25</v>
      </c>
      <c r="D476" s="39">
        <v>1.4330000000000001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 t="shared" ref="A477:A484" si="14">EDATE(A476,1)</f>
        <v>43556</v>
      </c>
      <c r="B477" s="20" t="s">
        <v>64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51">
        <v>43560</v>
      </c>
    </row>
    <row r="478" spans="1:11" x14ac:dyDescent="0.25">
      <c r="A478" s="40"/>
      <c r="B478" s="20" t="s">
        <v>381</v>
      </c>
      <c r="C478" s="13"/>
      <c r="D478" s="39">
        <v>0.23100000000000001</v>
      </c>
      <c r="E478" s="9"/>
      <c r="F478" s="20"/>
      <c r="G478" s="13" t="str">
        <f>IF(ISBLANK(Table1[[#This Row],[EARNED]]),"",Table1[[#This Row],[EARNED]])</f>
        <v/>
      </c>
      <c r="H478" s="39"/>
      <c r="I478" s="9">
        <f>SUM(Table1[[EARNED ]])-SUM(Table1[Absence Undertime  W/ Pay])+CONVERTION!$B$3</f>
        <v>69.375</v>
      </c>
      <c r="J478" s="11"/>
      <c r="K478" s="51"/>
    </row>
    <row r="479" spans="1:11" x14ac:dyDescent="0.25">
      <c r="A479" s="40">
        <f>EDATE(A477,1)</f>
        <v>43586</v>
      </c>
      <c r="B479" s="20" t="s">
        <v>382</v>
      </c>
      <c r="C479" s="13">
        <v>1.25</v>
      </c>
      <c r="D479" s="39">
        <v>2.4670000000000001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 t="shared" si="14"/>
        <v>43617</v>
      </c>
      <c r="B480" s="20" t="s">
        <v>383</v>
      </c>
      <c r="C480" s="13">
        <v>1.25</v>
      </c>
      <c r="D480" s="39">
        <v>2.806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 t="shared" si="14"/>
        <v>43647</v>
      </c>
      <c r="B481" s="20" t="s">
        <v>327</v>
      </c>
      <c r="C481" s="13">
        <v>1.25</v>
      </c>
      <c r="D481" s="39">
        <v>2.2080000000000002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14"/>
        <v>43678</v>
      </c>
      <c r="B482" s="20" t="s">
        <v>384</v>
      </c>
      <c r="C482" s="13">
        <v>1.25</v>
      </c>
      <c r="D482" s="39">
        <v>1.51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14"/>
        <v>43709</v>
      </c>
      <c r="B483" s="20" t="s">
        <v>385</v>
      </c>
      <c r="C483" s="13">
        <v>1.25</v>
      </c>
      <c r="D483" s="39">
        <v>1.617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si="14"/>
        <v>43739</v>
      </c>
      <c r="B484" s="54" t="s">
        <v>386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49" t="s">
        <v>387</v>
      </c>
    </row>
    <row r="485" spans="1:11" x14ac:dyDescent="0.25">
      <c r="A485" s="40"/>
      <c r="B485" s="20" t="s">
        <v>388</v>
      </c>
      <c r="C485" s="13"/>
      <c r="D485" s="39">
        <v>1.823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49"/>
    </row>
    <row r="486" spans="1:11" x14ac:dyDescent="0.25">
      <c r="A486" s="40">
        <f>EDATE(A484,1)</f>
        <v>43770</v>
      </c>
      <c r="B486" s="20" t="s">
        <v>389</v>
      </c>
      <c r="C486" s="13">
        <v>1.25</v>
      </c>
      <c r="D486" s="39">
        <v>2.1269999999999998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EDATE(A486,1)</f>
        <v>43800</v>
      </c>
      <c r="B487" s="20" t="s">
        <v>386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53" t="s">
        <v>392</v>
      </c>
    </row>
    <row r="488" spans="1:11" x14ac:dyDescent="0.25">
      <c r="A488" s="40"/>
      <c r="B488" s="20" t="s">
        <v>393</v>
      </c>
      <c r="C488" s="13"/>
      <c r="D488" s="39">
        <v>2.4460000000000002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 t="s">
        <v>394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53" t="s">
        <v>395</v>
      </c>
    </row>
    <row r="490" spans="1:11" x14ac:dyDescent="0.25">
      <c r="A490" s="48" t="s">
        <v>396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f>EDATE(A487,1)</f>
        <v>43831</v>
      </c>
      <c r="B491" s="20" t="s">
        <v>397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52" t="s">
        <v>398</v>
      </c>
    </row>
    <row r="492" spans="1:11" x14ac:dyDescent="0.25">
      <c r="A492" s="40"/>
      <c r="B492" s="20" t="s">
        <v>65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52" t="s">
        <v>399</v>
      </c>
    </row>
    <row r="493" spans="1:11" x14ac:dyDescent="0.25">
      <c r="A493" s="40"/>
      <c r="B493" s="20" t="s">
        <v>400</v>
      </c>
      <c r="C493" s="13"/>
      <c r="D493" s="39">
        <v>2.7170000000000001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52"/>
    </row>
    <row r="494" spans="1:11" x14ac:dyDescent="0.25">
      <c r="A494" s="40"/>
      <c r="B494" s="20" t="s">
        <v>94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3</v>
      </c>
      <c r="I494" s="9"/>
      <c r="J494" s="11"/>
      <c r="K494" s="52" t="s">
        <v>401</v>
      </c>
    </row>
    <row r="495" spans="1:11" x14ac:dyDescent="0.25">
      <c r="A495" s="40">
        <f>EDATE(A491,1)</f>
        <v>43862</v>
      </c>
      <c r="B495" s="20" t="s">
        <v>402</v>
      </c>
      <c r="C495" s="13">
        <v>1.25</v>
      </c>
      <c r="D495" s="39">
        <v>3.2330000000000001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ref="A496:A504" si="15">EDATE(A495,1)</f>
        <v>43891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 t="shared" si="15"/>
        <v>43922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 t="shared" si="15"/>
        <v>43952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15"/>
        <v>43983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15"/>
        <v>44013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15"/>
        <v>44044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si="15"/>
        <v>44075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EDATE(A502,1)</f>
        <v>44105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15"/>
        <v>44136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>EDATE(A504,1)</f>
        <v>44166</v>
      </c>
      <c r="B505" s="20" t="s">
        <v>49</v>
      </c>
      <c r="C505" s="13">
        <v>1.25</v>
      </c>
      <c r="D505" s="39">
        <v>5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8" t="s">
        <v>403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f>EDATE(A505,1)</f>
        <v>44197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>EDATE(A507,1)</f>
        <v>44228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ref="A509:A518" si="16">EDATE(A508,1)</f>
        <v>44256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si="16"/>
        <v>44287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16"/>
        <v>44317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f t="shared" si="16"/>
        <v>44348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16"/>
        <v>44378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 t="shared" si="16"/>
        <v>44409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f t="shared" si="16"/>
        <v>44440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16"/>
        <v>44470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 t="shared" si="16"/>
        <v>44501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 t="shared" si="16"/>
        <v>44531</v>
      </c>
      <c r="B518" s="20" t="s">
        <v>65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404</v>
      </c>
    </row>
    <row r="519" spans="1:11" x14ac:dyDescent="0.25">
      <c r="A519" s="40"/>
      <c r="B519" s="20" t="s">
        <v>49</v>
      </c>
      <c r="C519" s="13"/>
      <c r="D519" s="39">
        <v>5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8" t="s">
        <v>405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f>EDATE(A518,1)</f>
        <v>44562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EDATE(A521,1)</f>
        <v>44593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ref="A523:A528" si="17">EDATE(A522,1)</f>
        <v>44621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f t="shared" si="17"/>
        <v>44652</v>
      </c>
      <c r="B524" s="20" t="s">
        <v>64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51">
        <v>44665</v>
      </c>
    </row>
    <row r="525" spans="1:11" x14ac:dyDescent="0.25">
      <c r="A525" s="40"/>
      <c r="B525" s="20" t="s">
        <v>64</v>
      </c>
      <c r="C525" s="13"/>
      <c r="D525" s="39"/>
      <c r="E525" s="9"/>
      <c r="F525" s="20"/>
      <c r="G525" s="13"/>
      <c r="H525" s="39">
        <v>1</v>
      </c>
      <c r="I525" s="9"/>
      <c r="J525" s="11"/>
      <c r="K525" s="51">
        <v>44701</v>
      </c>
    </row>
    <row r="526" spans="1:11" x14ac:dyDescent="0.25">
      <c r="A526" s="40">
        <f>EDATE(A524,1)</f>
        <v>44682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 t="shared" si="17"/>
        <v>44713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f t="shared" si="17"/>
        <v>44743</v>
      </c>
      <c r="B528" s="20" t="s">
        <v>70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2</v>
      </c>
      <c r="I528" s="9"/>
      <c r="J528" s="11"/>
      <c r="K528" s="20" t="s">
        <v>406</v>
      </c>
    </row>
    <row r="529" spans="1:11" x14ac:dyDescent="0.25">
      <c r="A529" s="40"/>
      <c r="B529" s="20"/>
      <c r="C529" s="13"/>
      <c r="D529" s="39"/>
      <c r="E529" s="9"/>
      <c r="F529" s="20"/>
      <c r="G529" s="13"/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/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/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/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/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1"/>
      <c r="B574" s="15"/>
      <c r="C574" s="42"/>
      <c r="D574" s="43"/>
      <c r="E574" s="50"/>
      <c r="F574" s="15"/>
      <c r="G574" s="42" t="str">
        <f>IF(ISBLANK(Table1[[#This Row],[EARNED]]),"",Table1[[#This Row],[EARNED]])</f>
        <v/>
      </c>
      <c r="H574" s="43"/>
      <c r="I574" s="50"/>
      <c r="J574" s="12"/>
      <c r="K57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ignoredErrors>
    <ignoredError sqref="E148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1.125</v>
      </c>
      <c r="B3" s="11">
        <v>1.125</v>
      </c>
      <c r="D3">
        <v>3</v>
      </c>
      <c r="E3">
        <v>1</v>
      </c>
      <c r="F3">
        <v>52</v>
      </c>
      <c r="G3" s="47">
        <f>SUMIFS(F7:F14,E7:E14,E3)+SUMIFS(D7:D66,C7:C66,F3)+D3</f>
        <v>3.2330000000000001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Khym Espino</cp:lastModifiedBy>
  <cp:lastPrinted>2022-10-25T04:08:17Z</cp:lastPrinted>
  <dcterms:created xsi:type="dcterms:W3CDTF">2022-10-17T03:06:03Z</dcterms:created>
  <dcterms:modified xsi:type="dcterms:W3CDTF">2023-03-08T08:01:37Z</dcterms:modified>
</cp:coreProperties>
</file>