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ACCOUNTING\"/>
    </mc:Choice>
  </mc:AlternateContent>
  <xr:revisionPtr revIDLastSave="0" documentId="13_ncr:1_{A5725C65-E75A-4F39-ADDC-F06907FAE5C8}" xr6:coauthVersionLast="47" xr6:coauthVersionMax="47" xr10:uidLastSave="{00000000-0000-0000-0000-000000000000}"/>
  <bookViews>
    <workbookView xWindow="-108" yWindow="-108" windowWidth="23256" windowHeight="12576" activeTab="1" xr2:uid="{2C4B9B69-0AD3-46D4-A495-D1BDE1D16EC6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9" i="1" l="1"/>
  <c r="G113" i="1"/>
  <c r="G105" i="1"/>
  <c r="G102" i="1"/>
  <c r="G101" i="1"/>
  <c r="G90" i="1"/>
  <c r="G77" i="1"/>
  <c r="G78" i="1"/>
  <c r="G75" i="1"/>
  <c r="G73" i="1"/>
  <c r="G68" i="1"/>
  <c r="G69" i="1"/>
  <c r="G62" i="1"/>
  <c r="G63" i="1"/>
  <c r="G56" i="1"/>
  <c r="G54" i="1"/>
  <c r="G55" i="1"/>
  <c r="G52" i="1"/>
  <c r="G48" i="1"/>
  <c r="G49" i="1"/>
  <c r="G50" i="1"/>
  <c r="G41" i="1"/>
  <c r="G36" i="1"/>
  <c r="G31" i="1"/>
  <c r="G32" i="1"/>
  <c r="G33" i="1"/>
  <c r="G28" i="1"/>
  <c r="G24" i="1"/>
  <c r="G22" i="1"/>
  <c r="G23" i="1"/>
  <c r="G20" i="1"/>
  <c r="G15" i="1"/>
  <c r="G16" i="1"/>
  <c r="G17" i="1"/>
  <c r="G18" i="1"/>
  <c r="G12" i="1"/>
  <c r="G3" i="3"/>
  <c r="G26" i="1"/>
  <c r="G27" i="1"/>
  <c r="G29" i="1"/>
  <c r="G30" i="1"/>
  <c r="G34" i="1"/>
  <c r="G35" i="1"/>
  <c r="G37" i="1"/>
  <c r="G38" i="1"/>
  <c r="G39" i="1"/>
  <c r="G40" i="1"/>
  <c r="G42" i="1"/>
  <c r="G43" i="1"/>
  <c r="G44" i="1"/>
  <c r="G45" i="1"/>
  <c r="G46" i="1"/>
  <c r="G47" i="1"/>
  <c r="G51" i="1"/>
  <c r="G53" i="1"/>
  <c r="G57" i="1"/>
  <c r="G58" i="1"/>
  <c r="G59" i="1"/>
  <c r="G60" i="1"/>
  <c r="G61" i="1"/>
  <c r="G65" i="1"/>
  <c r="G66" i="1"/>
  <c r="G67" i="1"/>
  <c r="G70" i="1"/>
  <c r="G71" i="1"/>
  <c r="G72" i="1"/>
  <c r="G74" i="1"/>
  <c r="G76" i="1"/>
  <c r="G79" i="1"/>
  <c r="G80" i="1"/>
  <c r="G81" i="1"/>
  <c r="G82" i="1"/>
  <c r="G83" i="1"/>
  <c r="G84" i="1"/>
  <c r="G85" i="1"/>
  <c r="G86" i="1"/>
  <c r="G87" i="1"/>
  <c r="G88" i="1"/>
  <c r="G89" i="1"/>
  <c r="G91" i="1"/>
  <c r="G92" i="1"/>
  <c r="G93" i="1"/>
  <c r="G94" i="1"/>
  <c r="G95" i="1"/>
  <c r="G96" i="1"/>
  <c r="G97" i="1"/>
  <c r="G98" i="1"/>
  <c r="G99" i="1"/>
  <c r="G100" i="1"/>
  <c r="G103" i="1"/>
  <c r="G104" i="1"/>
  <c r="G106" i="1"/>
  <c r="G107" i="1"/>
  <c r="G108" i="1"/>
  <c r="G109" i="1"/>
  <c r="G110" i="1"/>
  <c r="G111" i="1"/>
  <c r="G112" i="1"/>
  <c r="G114" i="1"/>
  <c r="G115" i="1"/>
  <c r="G116" i="1"/>
  <c r="G117" i="1"/>
  <c r="G118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0" i="1"/>
  <c r="G11" i="1"/>
  <c r="G13" i="1"/>
  <c r="G14" i="1"/>
  <c r="G19" i="1"/>
  <c r="G21" i="1"/>
  <c r="G25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<sst xmlns="http://schemas.openxmlformats.org/spreadsheetml/2006/main" count="144" uniqueCount="97">
  <si>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</si>
  <si>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</si>
  <si>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</si>
  <si>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</si>
  <si>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</si>
  <si>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</si>
  <si>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</si>
  <si>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</si>
  <si>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</si>
  <si>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</si>
  <si>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</si>
  <si>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</si>
  <si>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</si>
  <si>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</si>
  <si>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</si>
  <si>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</si>
  <si>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</si>
  <si>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</si>
  <si>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</si>
  <si>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</si>
  <si>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</si>
  <si>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</si>
  <si>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</si>
  <si>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</si>
  <si>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</si>
  <si>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</si>
  <si>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</si>
  <si>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</si>
  <si>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</si>
  <si>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</si>
  <si>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</si>
  <si>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</si>
  <si>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</si>
  <si>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</si>
  <si>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</si>
  <si>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</si>
  <si>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</si>
  <si>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</si>
  <si>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</si>
  <si>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</si>
  <si>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</si>
  <si>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</si>
  <si>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DIMARANAN, GREGORIA</t>
  </si>
  <si>
    <t>PERMANENT</t>
  </si>
  <si>
    <t>ACCOUNTING</t>
  </si>
  <si>
    <t>2017</t>
  </si>
  <si>
    <t>VL(1-0-0)</t>
  </si>
  <si>
    <t>UT(1-5-33)</t>
  </si>
  <si>
    <t>UT(0-5-6)</t>
  </si>
  <si>
    <t>SP(1-0-0)</t>
  </si>
  <si>
    <t>PARENTAL 4/17</t>
  </si>
  <si>
    <t>SL(1-0-0)</t>
  </si>
  <si>
    <t>UT(0-4-40)</t>
  </si>
  <si>
    <t>UT(0-0-1)</t>
  </si>
  <si>
    <t>UT(0-0-24)</t>
  </si>
  <si>
    <t>DOMESTIC 6/8</t>
  </si>
  <si>
    <t>UT(0-0-10)</t>
  </si>
  <si>
    <t>UT(0-0-27)</t>
  </si>
  <si>
    <t>VL(2-0-0)</t>
  </si>
  <si>
    <t>10/23,24/2017</t>
  </si>
  <si>
    <t>UT(0-0-31)</t>
  </si>
  <si>
    <t>BDAY 12/29</t>
  </si>
  <si>
    <t>2018</t>
  </si>
  <si>
    <t>DOMESTIC 4/19</t>
  </si>
  <si>
    <t>UT(0-4-3)</t>
  </si>
  <si>
    <t>UT(1-1-1)</t>
  </si>
  <si>
    <t>UT(0-0-8)</t>
  </si>
  <si>
    <t>VL(3-0-0)</t>
  </si>
  <si>
    <t>UT(0-0-2)</t>
  </si>
  <si>
    <t>10/23-25/2018</t>
  </si>
  <si>
    <t>DOMESTIC 11/15</t>
  </si>
  <si>
    <t>UT(0-4-15)</t>
  </si>
  <si>
    <t>UT(0-4-37)</t>
  </si>
  <si>
    <t>DBAY 12/27</t>
  </si>
  <si>
    <t>11/23-23/2018</t>
  </si>
  <si>
    <t>2019</t>
  </si>
  <si>
    <t>PARENTAL 4/3</t>
  </si>
  <si>
    <t>DOMESTIC 5/30</t>
  </si>
  <si>
    <t>6/11,13,14</t>
  </si>
  <si>
    <t>A</t>
  </si>
  <si>
    <t>8/29,30/2019</t>
  </si>
  <si>
    <t>10/23-25/2-19</t>
  </si>
  <si>
    <t>2020</t>
  </si>
  <si>
    <t>CL(3-0-0)</t>
  </si>
  <si>
    <t>CALAMITY 1/7,13,14</t>
  </si>
  <si>
    <t>FILIAL 7/26</t>
  </si>
  <si>
    <t>FL(5-0-0)</t>
  </si>
  <si>
    <t>2021</t>
  </si>
  <si>
    <t>11/11,26/2021</t>
  </si>
  <si>
    <t>FILIAL 12/24</t>
  </si>
  <si>
    <t>12/17,31/2021</t>
  </si>
  <si>
    <t>2022</t>
  </si>
  <si>
    <t>DOMESTIC 7/25</t>
  </si>
  <si>
    <t>SL(2-0-0)</t>
  </si>
  <si>
    <t>8/18,22/2022</t>
  </si>
  <si>
    <t>10/24,25/2022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</si>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</sst>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67" totalsRowShown="0" headerRowDxfId="24" headerRowBorderDxfId="23" tableBorderDxfId="22" totalsRowBorderDxfId="21">
  <tableColumns count="11">
    <tableColumn id="1" xr3:uid="{29298656-164E-44DD-A190-558D78410746}" name="PERIOD" dataDxfId="20"/>
    <tableColumn id="2" xr3:uid="{653A013C-2253-41B2-B51E-E0CEE6FCA4B9}" name="PARTICULARS" dataDxfId="19"/>
    <tableColumn id="3" xr3:uid="{23618FA7-8FE1-47F3-A791-7E4F2612427B}" name="EARNED" dataDxfId="18"/>
    <tableColumn id="4" xr3:uid="{BA6D2C36-5CF4-40D7-AFDD-218AEBB26721}" name="Absence Undertime W/ Pay" dataDxfId="17"/>
    <tableColumn id="5" xr3:uid="{44B79BA7-06A4-4888-BFE5-96396FB13C9E}" name="BALANCE" dataDxfId="16">
      <calculatedColumnFormula>SUM(Table1[EARNED])-SUM(Table1[Absence Undertime W/ Pay])+CONVERTION!$A$3</calculatedColumnFormula>
    </tableColumn>
    <tableColumn id="6" xr3:uid="{1A20B288-1D72-4858-B3C2-871EB9CF011E}" name="Absence Undertime W/O Pay" dataDxfId="15"/>
    <tableColumn id="7" xr3:uid="{16E84B2D-53AC-4AEA-B1BC-1BC1E2E9B51B}" name="EARNED " dataDxfId="14">
      <calculatedColumnFormula>IF(ISBLANK(Table1[[#This Row],[EARNED]]),"",Table1[[#This Row],[EARNED]])</calculatedColumnFormula>
    </tableColumn>
    <tableColumn id="8" xr3:uid="{A10DEDBF-F571-4518-A832-0B75654FC984}" name="Absence Undertime  W/ Pay" dataDxfId="13"/>
    <tableColumn id="9" xr3:uid="{9E225A68-4AC2-420E-B4D1-1378612CB5CD}" name="BALANCE " dataDxfId="12">
      <calculatedColumnFormula>SUM(Table1[[EARNED ]])-SUM(Table1[Absence Undertime  W/ Pay])+CONVERTION!$B$3</calculatedColumnFormula>
    </tableColumn>
    <tableColumn id="10" xr3:uid="{715FA023-3759-440B-8D8E-42D3E30EC36F}" name="Absence Undertime  W/O Pay" dataDxfId="11"/>
    <tableColumn id="11" xr3:uid="{7E55BDC4-4FFC-4009-94E5-7F3F3565D56A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44E398-F318-4683-B466-030B39F69924}" name="Table2" displayName="Table2" ref="D2:G3" totalsRowShown="0" headerRowDxfId="9" headerRowBorderDxfId="8" tableBorderDxfId="7" totalsRowBorderDxfId="6">
  <autoFilter ref="D2:G3" xr:uid="{CB44E398-F318-4683-B466-030B39F69924}"/>
  <tableColumns count="4">
    <tableColumn id="1" xr3:uid="{1CAFD6A5-0771-4D4F-B29C-8C8A4BD59DAD}" name="DAYS"/>
    <tableColumn id="2" xr3:uid="{D6E424DD-7C72-4461-BBE2-CD59B37123B3}" name="HOURS"/>
    <tableColumn id="3" xr3:uid="{20858E5D-6D7D-4382-8DBC-1FD4091C418E}" name="MINUTES"/>
    <tableColumn id="4" xr3:uid="{7FA7784E-0318-4F9C-9B40-57F4F3F3FD45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4120CB-17DA-4A84-90C5-840D28205819}" name="Table3" displayName="Table3" ref="J2:L3" totalsRowShown="0" headerRowBorderDxfId="4" tableBorderDxfId="3">
  <autoFilter ref="J2:L3" xr:uid="{CB4120CB-17DA-4A84-90C5-840D28205819}"/>
  <tableColumns count="3">
    <tableColumn id="1" xr3:uid="{6D76F81F-2FB2-4658-9985-FB0CE23F1771}" name="DATE STARTED" dataDxfId="2"/>
    <tableColumn id="2" xr3:uid="{40B8C089-638A-4D13-9FCC-740888AE7704}" name="LEAVE EARN" dataDxfId="1">
      <calculatedColumnFormula>J4-1</calculatedColumnFormula>
    </tableColumn>
    <tableColumn id="3" xr3:uid="{C3A40ACA-C07A-4798-82C2-714BDF47B4DB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8C40-D36A-4A12-B6E1-6D049DE49862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 codeName="Sheet2">
    <pageSetUpPr fitToPage="1"/>
  </sheetPr>
  <dimension ref="A2:K167"/>
  <sheetViews>
    <sheetView tabSelected="1" zoomScaleNormal="100" workbookViewId="0">
      <pane ySplit="3576" topLeftCell="A113" activePane="bottomLeft"/>
      <selection activeCell="F5" sqref="F5"/>
      <selection pane="bottomLeft" activeCell="I119" sqref="I11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7"/>
      <c r="G2" s="57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/>
      <c r="C3" s="50"/>
      <c r="D3" s="22" t="s">
        <v>13</v>
      </c>
      <c r="F3" s="58"/>
      <c r="G3" s="55"/>
      <c r="H3" s="26" t="s">
        <v>11</v>
      </c>
      <c r="I3" s="26"/>
      <c r="J3" s="53"/>
      <c r="K3" s="54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5" t="s">
        <v>44</v>
      </c>
      <c r="G4" s="55"/>
      <c r="H4" s="26" t="s">
        <v>17</v>
      </c>
      <c r="I4" s="26"/>
      <c r="J4" s="55"/>
      <c r="K4" s="56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117.48699999999999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144.12</v>
      </c>
      <c r="J9" s="11"/>
      <c r="K9" s="20"/>
    </row>
    <row r="10" spans="1:11" x14ac:dyDescent="0.3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42736</v>
      </c>
      <c r="B11" s="20" t="s">
        <v>46</v>
      </c>
      <c r="C11" s="13">
        <v>1.25</v>
      </c>
      <c r="D11" s="39">
        <v>1</v>
      </c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61">
        <v>42795</v>
      </c>
    </row>
    <row r="12" spans="1:11" x14ac:dyDescent="0.3">
      <c r="A12" s="40"/>
      <c r="B12" s="20" t="s">
        <v>47</v>
      </c>
      <c r="C12" s="13"/>
      <c r="D12" s="39">
        <v>1.694</v>
      </c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61"/>
    </row>
    <row r="13" spans="1:11" x14ac:dyDescent="0.3">
      <c r="A13" s="40">
        <v>42767</v>
      </c>
      <c r="B13" s="20" t="s">
        <v>48</v>
      </c>
      <c r="C13" s="13">
        <v>1.25</v>
      </c>
      <c r="D13" s="39">
        <v>0.63700000000000001</v>
      </c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42795</v>
      </c>
      <c r="B14" s="20" t="s">
        <v>49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 t="s">
        <v>50</v>
      </c>
    </row>
    <row r="15" spans="1:11" x14ac:dyDescent="0.3">
      <c r="A15" s="40"/>
      <c r="B15" s="20" t="s">
        <v>46</v>
      </c>
      <c r="C15" s="13"/>
      <c r="D15" s="39">
        <v>1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61">
        <v>42835</v>
      </c>
    </row>
    <row r="16" spans="1:11" x14ac:dyDescent="0.3">
      <c r="A16" s="40"/>
      <c r="B16" s="20" t="s">
        <v>51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1</v>
      </c>
      <c r="I16" s="9"/>
      <c r="J16" s="11"/>
      <c r="K16" s="61">
        <v>42810</v>
      </c>
    </row>
    <row r="17" spans="1:11" x14ac:dyDescent="0.3">
      <c r="A17" s="40"/>
      <c r="B17" s="20" t="s">
        <v>51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1</v>
      </c>
      <c r="I17" s="9"/>
      <c r="J17" s="11"/>
      <c r="K17" s="61">
        <v>42823</v>
      </c>
    </row>
    <row r="18" spans="1:11" x14ac:dyDescent="0.3">
      <c r="A18" s="40"/>
      <c r="B18" s="20" t="s">
        <v>52</v>
      </c>
      <c r="C18" s="13"/>
      <c r="D18" s="39">
        <v>0.58299999999999996</v>
      </c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v>42826</v>
      </c>
      <c r="B19" s="20" t="s">
        <v>51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1</v>
      </c>
      <c r="I19" s="9"/>
      <c r="J19" s="11"/>
      <c r="K19" s="61">
        <v>42830</v>
      </c>
    </row>
    <row r="20" spans="1:11" x14ac:dyDescent="0.3">
      <c r="A20" s="40"/>
      <c r="B20" s="20" t="s">
        <v>53</v>
      </c>
      <c r="C20" s="13"/>
      <c r="D20" s="39">
        <v>2E-3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61"/>
    </row>
    <row r="21" spans="1:11" x14ac:dyDescent="0.3">
      <c r="A21" s="40">
        <v>42856</v>
      </c>
      <c r="B21" s="20" t="s">
        <v>51</v>
      </c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>
        <v>1</v>
      </c>
      <c r="I21" s="9"/>
      <c r="J21" s="11"/>
      <c r="K21" s="61">
        <v>42851</v>
      </c>
    </row>
    <row r="22" spans="1:11" x14ac:dyDescent="0.3">
      <c r="A22" s="40"/>
      <c r="B22" s="15" t="s">
        <v>49</v>
      </c>
      <c r="C22" s="13"/>
      <c r="D22" s="43"/>
      <c r="E22" s="9"/>
      <c r="F22" s="15"/>
      <c r="G22" s="42" t="str">
        <f>IF(ISBLANK(Table1[[#This Row],[EARNED]]),"",Table1[[#This Row],[EARNED]])</f>
        <v/>
      </c>
      <c r="H22" s="43"/>
      <c r="I22" s="9"/>
      <c r="J22" s="12"/>
      <c r="K22" s="15" t="s">
        <v>55</v>
      </c>
    </row>
    <row r="23" spans="1:11" x14ac:dyDescent="0.3">
      <c r="A23" s="40"/>
      <c r="B23" s="15" t="s">
        <v>51</v>
      </c>
      <c r="C23" s="13"/>
      <c r="D23" s="43"/>
      <c r="E23" s="9"/>
      <c r="F23" s="15"/>
      <c r="G23" s="42" t="str">
        <f>IF(ISBLANK(Table1[[#This Row],[EARNED]]),"",Table1[[#This Row],[EARNED]])</f>
        <v/>
      </c>
      <c r="H23" s="43">
        <v>1</v>
      </c>
      <c r="I23" s="9"/>
      <c r="J23" s="12"/>
      <c r="K23" s="62">
        <v>42888</v>
      </c>
    </row>
    <row r="24" spans="1:11" x14ac:dyDescent="0.3">
      <c r="A24" s="40"/>
      <c r="B24" s="15" t="s">
        <v>54</v>
      </c>
      <c r="C24" s="13"/>
      <c r="D24" s="43">
        <v>5.000000000000001E-2</v>
      </c>
      <c r="E24" s="9"/>
      <c r="F24" s="15"/>
      <c r="G24" s="42" t="str">
        <f>IF(ISBLANK(Table1[[#This Row],[EARNED]]),"",Table1[[#This Row],[EARNED]])</f>
        <v/>
      </c>
      <c r="H24" s="43"/>
      <c r="I24" s="9"/>
      <c r="J24" s="12"/>
      <c r="K24" s="15"/>
    </row>
    <row r="25" spans="1:11" x14ac:dyDescent="0.3">
      <c r="A25" s="40">
        <v>42887</v>
      </c>
      <c r="B25" s="15"/>
      <c r="C25" s="13">
        <v>1.25</v>
      </c>
      <c r="D25" s="43"/>
      <c r="E25" s="9"/>
      <c r="F25" s="15"/>
      <c r="G25" s="42">
        <f>IF(ISBLANK(Table1[[#This Row],[EARNED]]),"",Table1[[#This Row],[EARNED]])</f>
        <v>1.25</v>
      </c>
      <c r="H25" s="43"/>
      <c r="I25" s="9"/>
      <c r="J25" s="12"/>
      <c r="K25" s="15"/>
    </row>
    <row r="26" spans="1:11" x14ac:dyDescent="0.3">
      <c r="A26" s="40">
        <v>42917</v>
      </c>
      <c r="B26" s="20" t="s">
        <v>56</v>
      </c>
      <c r="C26" s="13">
        <v>1.25</v>
      </c>
      <c r="D26" s="39">
        <v>2.1000000000000005E-2</v>
      </c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42948</v>
      </c>
      <c r="B27" s="20" t="s">
        <v>51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1</v>
      </c>
      <c r="I27" s="9"/>
      <c r="J27" s="11"/>
      <c r="K27" s="61">
        <v>42957</v>
      </c>
    </row>
    <row r="28" spans="1:11" x14ac:dyDescent="0.3">
      <c r="A28" s="40"/>
      <c r="B28" s="20" t="s">
        <v>53</v>
      </c>
      <c r="C28" s="13"/>
      <c r="D28" s="39">
        <v>2E-3</v>
      </c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61"/>
    </row>
    <row r="29" spans="1:11" x14ac:dyDescent="0.3">
      <c r="A29" s="40">
        <v>42979</v>
      </c>
      <c r="B29" s="20" t="s">
        <v>57</v>
      </c>
      <c r="C29" s="13">
        <v>1.25</v>
      </c>
      <c r="D29" s="39">
        <v>5.6000000000000015E-2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43009</v>
      </c>
      <c r="B30" s="20" t="s">
        <v>58</v>
      </c>
      <c r="C30" s="13">
        <v>1.25</v>
      </c>
      <c r="D30" s="39">
        <v>2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 t="s">
        <v>59</v>
      </c>
    </row>
    <row r="31" spans="1:11" x14ac:dyDescent="0.3">
      <c r="A31" s="40"/>
      <c r="B31" s="20" t="s">
        <v>51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>
        <v>1</v>
      </c>
      <c r="I31" s="9"/>
      <c r="J31" s="11"/>
      <c r="K31" s="61">
        <v>43033</v>
      </c>
    </row>
    <row r="32" spans="1:11" x14ac:dyDescent="0.3">
      <c r="A32" s="40"/>
      <c r="B32" s="20" t="s">
        <v>46</v>
      </c>
      <c r="C32" s="13"/>
      <c r="D32" s="39">
        <v>1</v>
      </c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61">
        <v>43063</v>
      </c>
    </row>
    <row r="33" spans="1:11" x14ac:dyDescent="0.3">
      <c r="A33" s="40"/>
      <c r="B33" s="20" t="s">
        <v>60</v>
      </c>
      <c r="C33" s="13"/>
      <c r="D33" s="39">
        <v>6.5000000000000002E-2</v>
      </c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>
        <v>43040</v>
      </c>
      <c r="B34" s="20" t="s">
        <v>49</v>
      </c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 t="s">
        <v>61</v>
      </c>
    </row>
    <row r="35" spans="1:11" x14ac:dyDescent="0.3">
      <c r="A35" s="40">
        <v>43070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8" t="s">
        <v>62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>
        <v>43101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43132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43160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43191</v>
      </c>
      <c r="B40" s="20" t="s">
        <v>49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63</v>
      </c>
    </row>
    <row r="41" spans="1:11" x14ac:dyDescent="0.3">
      <c r="A41" s="40"/>
      <c r="B41" s="20" t="s">
        <v>51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>
        <v>1</v>
      </c>
      <c r="I41" s="9"/>
      <c r="J41" s="11"/>
      <c r="K41" s="61">
        <v>43208</v>
      </c>
    </row>
    <row r="42" spans="1:11" x14ac:dyDescent="0.3">
      <c r="A42" s="40">
        <v>43221</v>
      </c>
      <c r="B42" s="20" t="s">
        <v>64</v>
      </c>
      <c r="C42" s="13">
        <v>1.25</v>
      </c>
      <c r="D42" s="39">
        <v>0.50600000000000001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43252</v>
      </c>
      <c r="B43" s="20" t="s">
        <v>65</v>
      </c>
      <c r="C43" s="13">
        <v>1.25</v>
      </c>
      <c r="D43" s="39">
        <v>1.127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43282</v>
      </c>
      <c r="B44" s="47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43313</v>
      </c>
      <c r="B45" s="20" t="s">
        <v>66</v>
      </c>
      <c r="C45" s="13">
        <v>1.25</v>
      </c>
      <c r="D45" s="39">
        <v>1.7000000000000001E-2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43344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43374</v>
      </c>
      <c r="B47" s="20" t="s">
        <v>51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61">
        <v>43388</v>
      </c>
    </row>
    <row r="48" spans="1:11" x14ac:dyDescent="0.3">
      <c r="A48" s="40"/>
      <c r="B48" s="20" t="s">
        <v>67</v>
      </c>
      <c r="C48" s="13"/>
      <c r="D48" s="39">
        <v>3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 t="s">
        <v>69</v>
      </c>
    </row>
    <row r="49" spans="1:11" x14ac:dyDescent="0.3">
      <c r="A49" s="40"/>
      <c r="B49" s="20" t="s">
        <v>49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 t="s">
        <v>70</v>
      </c>
    </row>
    <row r="50" spans="1:11" x14ac:dyDescent="0.3">
      <c r="A50" s="40"/>
      <c r="B50" s="20" t="s">
        <v>68</v>
      </c>
      <c r="C50" s="13"/>
      <c r="D50" s="39">
        <v>4.0000000000000001E-3</v>
      </c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>
        <v>43405</v>
      </c>
      <c r="B51" s="20" t="s">
        <v>58</v>
      </c>
      <c r="C51" s="13">
        <v>1.25</v>
      </c>
      <c r="D51" s="39">
        <v>2</v>
      </c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 t="s">
        <v>74</v>
      </c>
    </row>
    <row r="52" spans="1:11" x14ac:dyDescent="0.3">
      <c r="A52" s="40"/>
      <c r="B52" s="20" t="s">
        <v>71</v>
      </c>
      <c r="C52" s="13"/>
      <c r="D52" s="39">
        <v>0.53100000000000003</v>
      </c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>
        <v>43435</v>
      </c>
      <c r="B53" s="20" t="s">
        <v>49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 t="s">
        <v>73</v>
      </c>
    </row>
    <row r="54" spans="1:11" x14ac:dyDescent="0.3">
      <c r="A54" s="40"/>
      <c r="B54" s="20" t="s">
        <v>51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61">
        <v>43446</v>
      </c>
    </row>
    <row r="55" spans="1:11" x14ac:dyDescent="0.3">
      <c r="A55" s="40"/>
      <c r="B55" s="20" t="s">
        <v>72</v>
      </c>
      <c r="C55" s="13"/>
      <c r="D55" s="39">
        <v>0.57699999999999996</v>
      </c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8" t="s">
        <v>75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>
        <v>43466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43497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43525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43556</v>
      </c>
      <c r="B60" s="20" t="s">
        <v>49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 t="s">
        <v>76</v>
      </c>
    </row>
    <row r="61" spans="1:11" x14ac:dyDescent="0.3">
      <c r="A61" s="40">
        <v>43586</v>
      </c>
      <c r="B61" s="20" t="s">
        <v>51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>
        <v>1</v>
      </c>
      <c r="I61" s="9"/>
      <c r="J61" s="11"/>
      <c r="K61" s="61">
        <v>43608</v>
      </c>
    </row>
    <row r="62" spans="1:11" x14ac:dyDescent="0.3">
      <c r="A62" s="40"/>
      <c r="B62" s="20" t="s">
        <v>49</v>
      </c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61" t="s">
        <v>77</v>
      </c>
    </row>
    <row r="63" spans="1:11" x14ac:dyDescent="0.3">
      <c r="A63" s="40"/>
      <c r="B63" s="20" t="s">
        <v>67</v>
      </c>
      <c r="C63" s="13"/>
      <c r="D63" s="39">
        <v>3</v>
      </c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61" t="s">
        <v>78</v>
      </c>
    </row>
    <row r="64" spans="1:11" x14ac:dyDescent="0.3">
      <c r="A64" s="40"/>
      <c r="B64" s="20" t="s">
        <v>51</v>
      </c>
      <c r="C64" s="13"/>
      <c r="D64" s="39"/>
      <c r="E64" s="9"/>
      <c r="F64" s="20"/>
      <c r="G64" s="13" t="s">
        <v>79</v>
      </c>
      <c r="H64" s="39">
        <v>1</v>
      </c>
      <c r="I64" s="9"/>
      <c r="J64" s="11"/>
      <c r="K64" s="61">
        <v>43635</v>
      </c>
    </row>
    <row r="65" spans="1:11" x14ac:dyDescent="0.3">
      <c r="A65" s="40">
        <v>43617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43647</v>
      </c>
      <c r="B66" s="20" t="s">
        <v>51</v>
      </c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>
        <v>1</v>
      </c>
      <c r="I66" s="9"/>
      <c r="J66" s="11"/>
      <c r="K66" s="61">
        <v>43675</v>
      </c>
    </row>
    <row r="67" spans="1:11" x14ac:dyDescent="0.3">
      <c r="A67" s="40">
        <v>43678</v>
      </c>
      <c r="B67" s="20" t="s">
        <v>58</v>
      </c>
      <c r="C67" s="13">
        <v>1.25</v>
      </c>
      <c r="D67" s="39">
        <v>2</v>
      </c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 t="s">
        <v>80</v>
      </c>
    </row>
    <row r="68" spans="1:11" x14ac:dyDescent="0.3">
      <c r="A68" s="40"/>
      <c r="B68" s="20" t="s">
        <v>51</v>
      </c>
      <c r="C68" s="13"/>
      <c r="D68" s="39"/>
      <c r="E68" s="9"/>
      <c r="F68" s="20"/>
      <c r="G68" s="13" t="str">
        <f>IF(ISBLANK(Table1[[#This Row],[EARNED]]),"",Table1[[#This Row],[EARNED]])</f>
        <v/>
      </c>
      <c r="H68" s="39">
        <v>1</v>
      </c>
      <c r="I68" s="9"/>
      <c r="J68" s="11"/>
      <c r="K68" s="61">
        <v>43735</v>
      </c>
    </row>
    <row r="69" spans="1:11" x14ac:dyDescent="0.3">
      <c r="A69" s="40"/>
      <c r="B69" s="20" t="s">
        <v>46</v>
      </c>
      <c r="C69" s="13"/>
      <c r="D69" s="39">
        <v>1</v>
      </c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61">
        <v>43749</v>
      </c>
    </row>
    <row r="70" spans="1:11" x14ac:dyDescent="0.3">
      <c r="A70" s="40">
        <v>43709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43739</v>
      </c>
      <c r="B71" s="20" t="s">
        <v>67</v>
      </c>
      <c r="C71" s="13">
        <v>1.25</v>
      </c>
      <c r="D71" s="39">
        <v>3</v>
      </c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 t="s">
        <v>81</v>
      </c>
    </row>
    <row r="72" spans="1:11" x14ac:dyDescent="0.3">
      <c r="A72" s="40">
        <v>43770</v>
      </c>
      <c r="B72" s="20" t="s">
        <v>51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1</v>
      </c>
      <c r="I72" s="9"/>
      <c r="J72" s="11"/>
      <c r="K72" s="61">
        <v>43791</v>
      </c>
    </row>
    <row r="73" spans="1:11" x14ac:dyDescent="0.3">
      <c r="A73" s="40"/>
      <c r="B73" s="20" t="s">
        <v>51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>
        <v>1</v>
      </c>
      <c r="I73" s="9"/>
      <c r="J73" s="11"/>
      <c r="K73" s="61">
        <v>43798</v>
      </c>
    </row>
    <row r="74" spans="1:11" x14ac:dyDescent="0.3">
      <c r="A74" s="40">
        <v>43800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8" t="s">
        <v>82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>
        <v>43831</v>
      </c>
      <c r="B76" s="20" t="s">
        <v>51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1</v>
      </c>
      <c r="I76" s="9"/>
      <c r="J76" s="11"/>
      <c r="K76" s="61">
        <v>43840</v>
      </c>
    </row>
    <row r="77" spans="1:11" x14ac:dyDescent="0.3">
      <c r="A77" s="40"/>
      <c r="B77" s="20" t="s">
        <v>83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61" t="s">
        <v>84</v>
      </c>
    </row>
    <row r="78" spans="1:11" x14ac:dyDescent="0.3">
      <c r="A78" s="40"/>
      <c r="B78" s="20" t="s">
        <v>51</v>
      </c>
      <c r="C78" s="13"/>
      <c r="D78" s="39"/>
      <c r="E78" s="9"/>
      <c r="F78" s="20"/>
      <c r="G78" s="13" t="str">
        <f>IF(ISBLANK(Table1[[#This Row],[EARNED]]),"",Table1[[#This Row],[EARNED]])</f>
        <v/>
      </c>
      <c r="H78" s="39">
        <v>1</v>
      </c>
      <c r="I78" s="9"/>
      <c r="J78" s="11"/>
      <c r="K78" s="61">
        <v>43894</v>
      </c>
    </row>
    <row r="79" spans="1:11" x14ac:dyDescent="0.3">
      <c r="A79" s="40">
        <v>43862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43891</v>
      </c>
      <c r="B80" s="20" t="s">
        <v>51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1</v>
      </c>
      <c r="I80" s="9"/>
      <c r="J80" s="11"/>
      <c r="K80" s="61">
        <v>43899</v>
      </c>
    </row>
    <row r="81" spans="1:11" x14ac:dyDescent="0.3">
      <c r="A81" s="40">
        <v>43922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0">
        <v>43952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43983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0">
        <v>44013</v>
      </c>
      <c r="B84" s="20" t="s">
        <v>49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 t="s">
        <v>85</v>
      </c>
    </row>
    <row r="85" spans="1:11" x14ac:dyDescent="0.3">
      <c r="A85" s="40">
        <v>44044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0">
        <v>44075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3">
      <c r="A87" s="40">
        <v>44105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3">
      <c r="A88" s="40">
        <v>44136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3">
      <c r="A89" s="40">
        <v>44166</v>
      </c>
      <c r="B89" s="20" t="s">
        <v>86</v>
      </c>
      <c r="C89" s="13">
        <v>1.25</v>
      </c>
      <c r="D89" s="39">
        <v>5</v>
      </c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3">
      <c r="A90" s="48" t="s">
        <v>87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44197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3">
      <c r="A92" s="40">
        <v>44228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3">
      <c r="A93" s="40">
        <v>44256</v>
      </c>
      <c r="B93" s="20"/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3">
      <c r="A94" s="40">
        <v>44287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3">
      <c r="A95" s="40">
        <v>44317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3">
      <c r="A96" s="40">
        <v>44348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3">
      <c r="A97" s="40">
        <v>44378</v>
      </c>
      <c r="B97" s="20" t="s">
        <v>49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61">
        <v>44499</v>
      </c>
    </row>
    <row r="98" spans="1:11" x14ac:dyDescent="0.3">
      <c r="A98" s="40">
        <v>44409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3">
      <c r="A99" s="40">
        <v>44440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3">
      <c r="A100" s="40">
        <v>44470</v>
      </c>
      <c r="B100" s="20" t="s">
        <v>46</v>
      </c>
      <c r="C100" s="13">
        <v>1.25</v>
      </c>
      <c r="D100" s="39">
        <v>1</v>
      </c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61">
        <v>44494</v>
      </c>
    </row>
    <row r="101" spans="1:11" x14ac:dyDescent="0.3">
      <c r="A101" s="40"/>
      <c r="B101" s="20" t="s">
        <v>58</v>
      </c>
      <c r="C101" s="13"/>
      <c r="D101" s="39">
        <v>2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61" t="s">
        <v>88</v>
      </c>
    </row>
    <row r="102" spans="1:11" x14ac:dyDescent="0.3">
      <c r="A102" s="40"/>
      <c r="B102" s="20" t="s">
        <v>49</v>
      </c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61" t="s">
        <v>89</v>
      </c>
    </row>
    <row r="103" spans="1:11" x14ac:dyDescent="0.3">
      <c r="A103" s="40">
        <v>44501</v>
      </c>
      <c r="B103" s="20"/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3">
      <c r="A104" s="40">
        <v>44531</v>
      </c>
      <c r="B104" s="20" t="s">
        <v>58</v>
      </c>
      <c r="C104" s="13">
        <v>1.25</v>
      </c>
      <c r="D104" s="39">
        <v>2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 t="s">
        <v>90</v>
      </c>
    </row>
    <row r="105" spans="1:11" x14ac:dyDescent="0.3">
      <c r="A105" s="48" t="s">
        <v>91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44562</v>
      </c>
      <c r="B106" s="20" t="s">
        <v>51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>
        <v>1</v>
      </c>
      <c r="I106" s="9"/>
      <c r="J106" s="11"/>
      <c r="K106" s="61">
        <v>44586</v>
      </c>
    </row>
    <row r="107" spans="1:11" x14ac:dyDescent="0.3">
      <c r="A107" s="40">
        <v>44593</v>
      </c>
      <c r="B107" s="20"/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 x14ac:dyDescent="0.3">
      <c r="A108" s="40">
        <v>44621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3">
      <c r="A109" s="40">
        <v>44652</v>
      </c>
      <c r="B109" s="20"/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3">
      <c r="A110" s="40">
        <v>44682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3">
      <c r="A111" s="40">
        <v>44713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3">
      <c r="A112" s="40">
        <v>44743</v>
      </c>
      <c r="B112" s="20" t="s">
        <v>51</v>
      </c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>
        <v>1</v>
      </c>
      <c r="I112" s="9"/>
      <c r="J112" s="11"/>
      <c r="K112" s="61">
        <v>44757</v>
      </c>
    </row>
    <row r="113" spans="1:11" x14ac:dyDescent="0.3">
      <c r="A113" s="40"/>
      <c r="B113" s="20" t="s">
        <v>49</v>
      </c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61" t="s">
        <v>92</v>
      </c>
    </row>
    <row r="114" spans="1:11" x14ac:dyDescent="0.3">
      <c r="A114" s="40">
        <v>44774</v>
      </c>
      <c r="B114" s="20" t="s">
        <v>93</v>
      </c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>
        <v>2</v>
      </c>
      <c r="I114" s="9"/>
      <c r="J114" s="11"/>
      <c r="K114" s="20" t="s">
        <v>94</v>
      </c>
    </row>
    <row r="115" spans="1:11" x14ac:dyDescent="0.3">
      <c r="A115" s="40">
        <v>44805</v>
      </c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3">
      <c r="A116" s="40">
        <v>44835</v>
      </c>
      <c r="B116" s="20" t="s">
        <v>58</v>
      </c>
      <c r="C116" s="13">
        <v>1.25</v>
      </c>
      <c r="D116" s="39">
        <v>2</v>
      </c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 t="s">
        <v>95</v>
      </c>
    </row>
    <row r="117" spans="1:11" x14ac:dyDescent="0.3">
      <c r="A117" s="40">
        <v>44866</v>
      </c>
      <c r="B117" s="20"/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3">
      <c r="A118" s="40">
        <v>44896</v>
      </c>
      <c r="B118" s="20"/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3">
      <c r="A119" s="48" t="s">
        <v>96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44927</v>
      </c>
      <c r="B120" s="20"/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3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3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3">
      <c r="A142" s="40"/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3">
      <c r="A143" s="40"/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3">
      <c r="A144" s="40"/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3">
      <c r="A145" s="40"/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3">
      <c r="A146" s="40"/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3">
      <c r="A147" s="40"/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3">
      <c r="A148" s="40"/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3">
      <c r="A149" s="40"/>
      <c r="B149" s="20"/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/>
    </row>
    <row r="150" spans="1:11" x14ac:dyDescent="0.3">
      <c r="A150" s="40"/>
      <c r="B150" s="20"/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20"/>
    </row>
    <row r="151" spans="1:11" x14ac:dyDescent="0.3">
      <c r="A151" s="40"/>
      <c r="B151" s="20"/>
      <c r="C151" s="13"/>
      <c r="D151" s="39"/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20"/>
    </row>
    <row r="152" spans="1:11" x14ac:dyDescent="0.3">
      <c r="A152" s="40"/>
      <c r="B152" s="20"/>
      <c r="C152" s="13"/>
      <c r="D152" s="39"/>
      <c r="E152" s="9"/>
      <c r="F152" s="20"/>
      <c r="G152" s="13" t="str">
        <f>IF(ISBLANK(Table1[[#This Row],[EARNED]]),"",Table1[[#This Row],[EARNED]])</f>
        <v/>
      </c>
      <c r="H152" s="39"/>
      <c r="I152" s="9"/>
      <c r="J152" s="11"/>
      <c r="K152" s="20"/>
    </row>
    <row r="153" spans="1:11" x14ac:dyDescent="0.3">
      <c r="A153" s="40"/>
      <c r="B153" s="20"/>
      <c r="C153" s="13"/>
      <c r="D153" s="39"/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20"/>
    </row>
    <row r="154" spans="1:11" x14ac:dyDescent="0.3">
      <c r="A154" s="40"/>
      <c r="B154" s="20"/>
      <c r="C154" s="13"/>
      <c r="D154" s="39"/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20"/>
    </row>
    <row r="155" spans="1:11" x14ac:dyDescent="0.3">
      <c r="A155" s="40"/>
      <c r="B155" s="20"/>
      <c r="C155" s="13"/>
      <c r="D155" s="39"/>
      <c r="E155" s="9"/>
      <c r="F155" s="20"/>
      <c r="G155" s="13" t="str">
        <f>IF(ISBLANK(Table1[[#This Row],[EARNED]]),"",Table1[[#This Row],[EARNED]])</f>
        <v/>
      </c>
      <c r="H155" s="39"/>
      <c r="I155" s="9"/>
      <c r="J155" s="11"/>
      <c r="K155" s="20"/>
    </row>
    <row r="156" spans="1:11" x14ac:dyDescent="0.3">
      <c r="A156" s="40"/>
      <c r="B156" s="20"/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/>
      <c r="I156" s="9"/>
      <c r="J156" s="11"/>
      <c r="K156" s="20"/>
    </row>
    <row r="157" spans="1:11" x14ac:dyDescent="0.3">
      <c r="A157" s="40"/>
      <c r="B157" s="20"/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/>
    </row>
    <row r="158" spans="1:11" x14ac:dyDescent="0.3">
      <c r="A158" s="40"/>
      <c r="B158" s="20"/>
      <c r="C158" s="13"/>
      <c r="D158" s="39"/>
      <c r="E158" s="9"/>
      <c r="F158" s="20"/>
      <c r="G158" s="13" t="str">
        <f>IF(ISBLANK(Table1[[#This Row],[EARNED]]),"",Table1[[#This Row],[EARNED]])</f>
        <v/>
      </c>
      <c r="H158" s="39"/>
      <c r="I158" s="9"/>
      <c r="J158" s="11"/>
      <c r="K158" s="20"/>
    </row>
    <row r="159" spans="1:11" x14ac:dyDescent="0.3">
      <c r="A159" s="40"/>
      <c r="B159" s="20"/>
      <c r="C159" s="13"/>
      <c r="D159" s="39"/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20"/>
    </row>
    <row r="160" spans="1:11" x14ac:dyDescent="0.3">
      <c r="A160" s="40"/>
      <c r="B160" s="20"/>
      <c r="C160" s="13"/>
      <c r="D160" s="39"/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20"/>
    </row>
    <row r="161" spans="1:11" x14ac:dyDescent="0.3">
      <c r="A161" s="40"/>
      <c r="B161" s="20"/>
      <c r="C161" s="13"/>
      <c r="D161" s="39"/>
      <c r="E161" s="9"/>
      <c r="F161" s="20"/>
      <c r="G161" s="13" t="str">
        <f>IF(ISBLANK(Table1[[#This Row],[EARNED]]),"",Table1[[#This Row],[EARNED]])</f>
        <v/>
      </c>
      <c r="H161" s="39"/>
      <c r="I161" s="9"/>
      <c r="J161" s="11"/>
      <c r="K161" s="20"/>
    </row>
    <row r="162" spans="1:11" x14ac:dyDescent="0.3">
      <c r="A162" s="40"/>
      <c r="B162" s="20"/>
      <c r="C162" s="13"/>
      <c r="D162" s="39"/>
      <c r="E162" s="9"/>
      <c r="F162" s="20"/>
      <c r="G162" s="13" t="str">
        <f>IF(ISBLANK(Table1[[#This Row],[EARNED]]),"",Table1[[#This Row],[EARNED]])</f>
        <v/>
      </c>
      <c r="H162" s="39"/>
      <c r="I162" s="9"/>
      <c r="J162" s="11"/>
      <c r="K162" s="20"/>
    </row>
    <row r="163" spans="1:11" x14ac:dyDescent="0.3">
      <c r="A163" s="40"/>
      <c r="B163" s="20"/>
      <c r="C163" s="13"/>
      <c r="D163" s="39"/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20"/>
    </row>
    <row r="164" spans="1:11" x14ac:dyDescent="0.3">
      <c r="A164" s="40"/>
      <c r="B164" s="20"/>
      <c r="C164" s="13"/>
      <c r="D164" s="39"/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20"/>
    </row>
    <row r="165" spans="1:11" x14ac:dyDescent="0.3">
      <c r="A165" s="40"/>
      <c r="B165" s="20"/>
      <c r="C165" s="13"/>
      <c r="D165" s="39"/>
      <c r="E165" s="9"/>
      <c r="F165" s="20"/>
      <c r="G165" s="13" t="str">
        <f>IF(ISBLANK(Table1[[#This Row],[EARNED]]),"",Table1[[#This Row],[EARNED]])</f>
        <v/>
      </c>
      <c r="H165" s="39"/>
      <c r="I165" s="9"/>
      <c r="J165" s="11"/>
      <c r="K165" s="20"/>
    </row>
    <row r="166" spans="1:11" x14ac:dyDescent="0.3">
      <c r="A166" s="40"/>
      <c r="B166" s="20"/>
      <c r="C166" s="13"/>
      <c r="D166" s="39"/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/>
    </row>
    <row r="167" spans="1:11" x14ac:dyDescent="0.3">
      <c r="A167" s="41"/>
      <c r="B167" s="15"/>
      <c r="C167" s="42"/>
      <c r="D167" s="43"/>
      <c r="E167" s="9"/>
      <c r="F167" s="15"/>
      <c r="G167" s="42" t="str">
        <f>IF(ISBLANK(Table1[[#This Row],[EARNED]]),"",Table1[[#This Row],[EARNED]])</f>
        <v/>
      </c>
      <c r="H167" s="43"/>
      <c r="I167" s="9"/>
      <c r="J167" s="12"/>
      <c r="K16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sheetPr codeName="Sheet3"/>
  <dimension ref="A1:L67"/>
  <sheetViews>
    <sheetView workbookViewId="0">
      <selection activeCell="G3" sqref="G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3">
      <c r="A3" s="11">
        <v>63.109000000000002</v>
      </c>
      <c r="B3" s="11">
        <v>73.87</v>
      </c>
      <c r="D3"/>
      <c r="E3">
        <v>4</v>
      </c>
      <c r="F3">
        <v>37</v>
      </c>
      <c r="G3" s="47">
        <f>SUMIFS(F7:F14,E7:E14,E3)+SUMIFS(D7:D66,C7:C66,F3)+D3</f>
        <v>0.57699999999999996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4294967293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2023-01-09T03:59:59Z</cp:lastPrinted>
  <dcterms:created xsi:type="dcterms:W3CDTF">2022-10-17T03:06:03Z</dcterms:created>
  <dcterms:modified xsi:type="dcterms:W3CDTF">2023-01-09T07:37:53Z</dcterms:modified>
</cp:coreProperties>
</file>