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7728BFC4-099C-41E2-AB34-B0587D9EFEF9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2" i="1" l="1"/>
  <c r="G244" i="1"/>
  <c r="G239" i="1"/>
  <c r="G237" i="1"/>
  <c r="G236" i="1"/>
  <c r="G233" i="1"/>
  <c r="G231" i="1"/>
  <c r="G232" i="1"/>
  <c r="G220" i="1"/>
  <c r="G215" i="1"/>
  <c r="G214" i="1"/>
  <c r="G211" i="1"/>
  <c r="G212" i="1"/>
  <c r="G209" i="1"/>
  <c r="G207" i="1"/>
  <c r="G202" i="1"/>
  <c r="G201" i="1"/>
  <c r="G199" i="1"/>
  <c r="G196" i="1"/>
  <c r="G197" i="1"/>
  <c r="G194" i="1"/>
  <c r="G193" i="1"/>
  <c r="G192" i="1"/>
  <c r="G191" i="1"/>
  <c r="G189" i="1"/>
  <c r="G186" i="1"/>
  <c r="G184" i="1"/>
  <c r="G183" i="1"/>
  <c r="G181" i="1"/>
  <c r="G178" i="1"/>
  <c r="G179" i="1"/>
  <c r="G176" i="1" l="1"/>
  <c r="G173" i="1"/>
  <c r="G172" i="1"/>
  <c r="G170" i="1"/>
  <c r="G168" i="1"/>
  <c r="G167" i="1"/>
  <c r="G169" i="1"/>
  <c r="G165" i="1"/>
  <c r="G163" i="1"/>
  <c r="G162" i="1"/>
  <c r="G160" i="1"/>
  <c r="G158" i="1"/>
  <c r="G159" i="1"/>
  <c r="G155" i="1"/>
  <c r="G153" i="1"/>
  <c r="G151" i="1"/>
  <c r="G147" i="1"/>
  <c r="G148" i="1"/>
  <c r="G144" i="1"/>
  <c r="G142" i="1"/>
  <c r="G140" i="1"/>
  <c r="G141" i="1"/>
  <c r="G138" i="1"/>
  <c r="G129" i="1"/>
  <c r="G132" i="1"/>
  <c r="G133" i="1"/>
  <c r="G134" i="1"/>
  <c r="G135" i="1"/>
  <c r="G136" i="1"/>
  <c r="G125" i="1"/>
  <c r="G126" i="1"/>
  <c r="G120" i="1"/>
  <c r="G117" i="1"/>
  <c r="G116" i="1"/>
  <c r="G114" i="1"/>
  <c r="G113" i="1"/>
  <c r="G111" i="1"/>
  <c r="G110" i="1"/>
  <c r="G109" i="1"/>
  <c r="G108" i="1"/>
  <c r="G3" i="3"/>
  <c r="G104" i="1"/>
  <c r="G100" i="1"/>
  <c r="G101" i="1"/>
  <c r="G94" i="1"/>
  <c r="G93" i="1"/>
  <c r="G88" i="1"/>
  <c r="G89" i="1"/>
  <c r="G90" i="1"/>
  <c r="G85" i="1"/>
  <c r="G86" i="1"/>
  <c r="G81" i="1"/>
  <c r="G80" i="1"/>
  <c r="G79" i="1"/>
  <c r="G74" i="1"/>
  <c r="G75" i="1"/>
  <c r="G72" i="1"/>
  <c r="G69" i="1"/>
  <c r="G68" i="1"/>
  <c r="G66" i="1" l="1"/>
  <c r="G64" i="1"/>
  <c r="G63" i="1"/>
  <c r="G60" i="1"/>
  <c r="G5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1" i="1"/>
  <c r="G62" i="1"/>
  <c r="G65" i="1"/>
  <c r="G67" i="1"/>
  <c r="G70" i="1"/>
  <c r="G71" i="1"/>
  <c r="G73" i="1"/>
  <c r="G76" i="1"/>
  <c r="G77" i="1"/>
  <c r="G78" i="1"/>
  <c r="G82" i="1"/>
  <c r="G83" i="1"/>
  <c r="G84" i="1"/>
  <c r="G87" i="1"/>
  <c r="G91" i="1"/>
  <c r="G92" i="1"/>
  <c r="G95" i="1"/>
  <c r="G96" i="1"/>
  <c r="G97" i="1"/>
  <c r="G98" i="1"/>
  <c r="G99" i="1"/>
  <c r="G102" i="1"/>
  <c r="G103" i="1"/>
  <c r="G105" i="1"/>
  <c r="G106" i="1"/>
  <c r="G107" i="1"/>
  <c r="G112" i="1"/>
  <c r="G115" i="1"/>
  <c r="G118" i="1"/>
  <c r="G119" i="1"/>
  <c r="G121" i="1"/>
  <c r="G122" i="1"/>
  <c r="G123" i="1"/>
  <c r="G124" i="1"/>
  <c r="G127" i="1"/>
  <c r="G128" i="1"/>
  <c r="G130" i="1"/>
  <c r="G131" i="1"/>
  <c r="G137" i="1"/>
  <c r="G139" i="1"/>
  <c r="G143" i="1"/>
  <c r="G145" i="1"/>
  <c r="G146" i="1"/>
  <c r="G149" i="1"/>
  <c r="G150" i="1"/>
  <c r="G152" i="1"/>
  <c r="G154" i="1"/>
  <c r="G156" i="1"/>
  <c r="G157" i="1"/>
  <c r="G161" i="1"/>
  <c r="G164" i="1"/>
  <c r="G166" i="1"/>
  <c r="G171" i="1"/>
  <c r="G174" i="1"/>
  <c r="G175" i="1"/>
  <c r="G177" i="1"/>
  <c r="G180" i="1"/>
  <c r="G182" i="1"/>
  <c r="G185" i="1"/>
  <c r="G187" i="1"/>
  <c r="G188" i="1"/>
  <c r="G190" i="1"/>
  <c r="G195" i="1"/>
  <c r="G198" i="1"/>
  <c r="G200" i="1"/>
  <c r="G203" i="1"/>
  <c r="G204" i="1"/>
  <c r="G205" i="1"/>
  <c r="G206" i="1"/>
  <c r="G208" i="1"/>
  <c r="G210" i="1"/>
  <c r="G213" i="1"/>
  <c r="G216" i="1"/>
  <c r="G217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4" i="1"/>
  <c r="G235" i="1"/>
  <c r="G238" i="1"/>
  <c r="G240" i="1"/>
  <c r="G241" i="1"/>
  <c r="G242" i="1"/>
  <c r="G243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<sst xmlns="http://schemas.openxmlformats.org/spreadsheetml/2006/main" count="334" uniqueCount="206">
  <si>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</si>
  <si>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</si>
  <si>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</si>
  <si>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</si>
  <si>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</si>
  <si>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</si>
  <si>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</si>
  <si>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</si>
  <si>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</si>
  <si>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</si>
  <si>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</si>
  <si>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</si>
  <si>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</si>
  <si>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</si>
  <si>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</si>
  <si>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</si>
  <si>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</si>
  <si>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</si>
  <si>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</si>
  <si>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</si>
  <si>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</si>
  <si>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</si>
  <si>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</si>
  <si>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</si>
  <si>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</si>
  <si>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</si>
  <si>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</si>
  <si>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</si>
  <si>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</si>
  <si>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</si>
  <si>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</si>
  <si>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</si>
  <si>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</si>
  <si>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</si>
  <si>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</si>
  <si>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</si>
  <si>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</si>
  <si>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</si>
  <si>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</si>
  <si>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</si>
  <si>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</si>
  <si>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</si>
  <si>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MIRANDA, MA. LOIDA</t>
  </si>
  <si>
    <t>PERMANENT</t>
  </si>
  <si>
    <t>ACCOUNTING</t>
  </si>
  <si>
    <t>1998</t>
  </si>
  <si>
    <t>VL(1-0-0)</t>
  </si>
  <si>
    <t>SL(1-0-0)</t>
  </si>
  <si>
    <t>UT(0-0-55)</t>
  </si>
  <si>
    <t>SL(2-0-0)</t>
  </si>
  <si>
    <t>2/9/10/1998</t>
  </si>
  <si>
    <t>2/12,13,16,17</t>
  </si>
  <si>
    <t>SL(4-0-0)</t>
  </si>
  <si>
    <t>UT(0-1-24)</t>
  </si>
  <si>
    <t>3/16-17/1998</t>
  </si>
  <si>
    <t>SP(1-0-0)</t>
  </si>
  <si>
    <t>UT(0-0-05)</t>
  </si>
  <si>
    <t>UT(0-5-7)</t>
  </si>
  <si>
    <t>UT(0-0-51)</t>
  </si>
  <si>
    <t>ENROLLMENT 6/1</t>
  </si>
  <si>
    <t>UT(0-4-12)</t>
  </si>
  <si>
    <t>UT(0-0-56)</t>
  </si>
  <si>
    <t>VL(2-0-0)</t>
  </si>
  <si>
    <t>10/1,2/1998</t>
  </si>
  <si>
    <t>UT(0-4-37)</t>
  </si>
  <si>
    <t>BDAY 10/30</t>
  </si>
  <si>
    <t>UT(0-5-34)</t>
  </si>
  <si>
    <t>1999</t>
  </si>
  <si>
    <t>UT(0-5-19)</t>
  </si>
  <si>
    <t>UT(0-4-16)</t>
  </si>
  <si>
    <t>UT(0-3-3)</t>
  </si>
  <si>
    <t>UT(0-1-26)</t>
  </si>
  <si>
    <t>UT(0-0-32)</t>
  </si>
  <si>
    <t>ENROLLMENT 6/7</t>
  </si>
  <si>
    <t>FUNERAL 6/15</t>
  </si>
  <si>
    <t>UT(0-2-11)</t>
  </si>
  <si>
    <t>UT(0-2-22)</t>
  </si>
  <si>
    <t>UT(0-4-7)</t>
  </si>
  <si>
    <t>UT(1-0-44)</t>
  </si>
  <si>
    <t>VL(4-0-0)</t>
  </si>
  <si>
    <t>10/1,4,5,6</t>
  </si>
  <si>
    <t>BDAY 10/29</t>
  </si>
  <si>
    <t>UT(1-0-0)</t>
  </si>
  <si>
    <t>UT(0-0-24)</t>
  </si>
  <si>
    <t>UT(0-0-16)</t>
  </si>
  <si>
    <t>2000</t>
  </si>
  <si>
    <t>UT(0-1-0)</t>
  </si>
  <si>
    <t>2/7/17/2000</t>
  </si>
  <si>
    <t>UT(0-1-12)</t>
  </si>
  <si>
    <t>FUNERAL 3/21</t>
  </si>
  <si>
    <t>UT(0-1-17)</t>
  </si>
  <si>
    <t>UT(0-5-4)</t>
  </si>
  <si>
    <t>UT(0-6-12)</t>
  </si>
  <si>
    <t>ENROLLMENT 6/5</t>
  </si>
  <si>
    <t>FILIAL 6/9</t>
  </si>
  <si>
    <t>UT(0-0-10)</t>
  </si>
  <si>
    <t>UT(0-0-59)</t>
  </si>
  <si>
    <t>UT(0-0-18)</t>
  </si>
  <si>
    <t>SL(3-0-0</t>
  </si>
  <si>
    <t>9/23,26,29</t>
  </si>
  <si>
    <t>10/3,4/2000</t>
  </si>
  <si>
    <t>UT(0-1-27)</t>
  </si>
  <si>
    <t>UT(0-0-19)</t>
  </si>
  <si>
    <t>UT(1-7-26)</t>
  </si>
  <si>
    <t>2001</t>
  </si>
  <si>
    <t>UT(0-0-40)</t>
  </si>
  <si>
    <t>UT(2-1-0)</t>
  </si>
  <si>
    <t>UT(1-1-14)</t>
  </si>
  <si>
    <t>5/29,31</t>
  </si>
  <si>
    <t>UT(0-4-52)</t>
  </si>
  <si>
    <t>7/21,23</t>
  </si>
  <si>
    <t>UT(0-0-47)</t>
  </si>
  <si>
    <t>VL(3-0-0)</t>
  </si>
  <si>
    <t>10/2-4/2001</t>
  </si>
  <si>
    <t xml:space="preserve"> UT(1-4-0)</t>
  </si>
  <si>
    <t>UT(0-7-54)</t>
  </si>
  <si>
    <t>UT(0-1-1)</t>
  </si>
  <si>
    <t>UT(0-0-35)</t>
  </si>
  <si>
    <t>12/3,4,5,20</t>
  </si>
  <si>
    <t>UT(0-3-18)</t>
  </si>
  <si>
    <t>UT(0-2-19)</t>
  </si>
  <si>
    <t>UT(0-2-58)</t>
  </si>
  <si>
    <t>2/18,19,4,5</t>
  </si>
  <si>
    <t>UT(0-1-29)</t>
  </si>
  <si>
    <t>ENROLLMENT 6/10</t>
  </si>
  <si>
    <t>UT(0-6-10)</t>
  </si>
  <si>
    <t>PARENTAL 10/3,4</t>
  </si>
  <si>
    <t>UT(0-4-44)</t>
  </si>
  <si>
    <t>SP(2-0-0)</t>
  </si>
  <si>
    <t>10/1,2</t>
  </si>
  <si>
    <t>10/14,15</t>
  </si>
  <si>
    <t>UT(0-4-0)</t>
  </si>
  <si>
    <t>FL(1-0-0)</t>
  </si>
  <si>
    <t>12/26,27</t>
  </si>
  <si>
    <t>UT(0-0-11)</t>
  </si>
  <si>
    <t>2003</t>
  </si>
  <si>
    <t>UT(0-4-13)</t>
  </si>
  <si>
    <t>UT(0-1-56)</t>
  </si>
  <si>
    <t>UT(0-3-30)</t>
  </si>
  <si>
    <t>UT(0-3-5)</t>
  </si>
  <si>
    <t>UT(0-0-50)</t>
  </si>
  <si>
    <t>UT(0-5-35)</t>
  </si>
  <si>
    <t>UT(0-1-13)</t>
  </si>
  <si>
    <t>9/29,30</t>
  </si>
  <si>
    <t>10/6,13</t>
  </si>
  <si>
    <t>10/1,2,3</t>
  </si>
  <si>
    <t>UT(1-1-2)</t>
  </si>
  <si>
    <t>UT(1-1-38)</t>
  </si>
  <si>
    <t>UT(1-0-29)</t>
  </si>
  <si>
    <t>2004</t>
  </si>
  <si>
    <t>UT(0-1-53)</t>
  </si>
  <si>
    <t>UT(0-5-0)</t>
  </si>
  <si>
    <t>UT(0-4-27)</t>
  </si>
  <si>
    <t>GRAD 3/29,30,31</t>
  </si>
  <si>
    <t>UT(1-5-2)</t>
  </si>
  <si>
    <t>UT(0-2-41)</t>
  </si>
  <si>
    <t>UT(1-5-52)</t>
  </si>
  <si>
    <t>6/23-25/2004</t>
  </si>
  <si>
    <t>UT(0-0-4)</t>
  </si>
  <si>
    <t>7/22,23/2004</t>
  </si>
  <si>
    <t>UT(2-2-47)</t>
  </si>
  <si>
    <t>UT(0-2-5)</t>
  </si>
  <si>
    <t>10/13,15/2004</t>
  </si>
  <si>
    <t>UT(1-1-17)</t>
  </si>
  <si>
    <t>UT(0-5-42)</t>
  </si>
  <si>
    <t>UT(0-5-32)</t>
  </si>
  <si>
    <t>2005</t>
  </si>
  <si>
    <t>SL(3-0-0)</t>
  </si>
  <si>
    <t>UT(1-4-7)</t>
  </si>
  <si>
    <t>12/20,21,22</t>
  </si>
  <si>
    <t>12/23,28,29</t>
  </si>
  <si>
    <t>UT(0-5-6)</t>
  </si>
  <si>
    <t>UT(1-2-53)</t>
  </si>
  <si>
    <t>UT(1-5-39)</t>
  </si>
  <si>
    <t>ENROLLMENT 6/6</t>
  </si>
  <si>
    <t>UT(1-5-28)</t>
  </si>
  <si>
    <t>UT(0-6-19)</t>
  </si>
  <si>
    <t>MOURNING 7/21</t>
  </si>
  <si>
    <t>7/4,5</t>
  </si>
  <si>
    <t>7/20,21,22</t>
  </si>
  <si>
    <t>7/27,28,29</t>
  </si>
  <si>
    <t>UT(1-2-18)</t>
  </si>
  <si>
    <t>UT(1-1-59)</t>
  </si>
  <si>
    <t>BDAY 10/28</t>
  </si>
  <si>
    <t>UT(0-1-3)</t>
  </si>
  <si>
    <t>UT(3-3-12)</t>
  </si>
  <si>
    <t>2006</t>
  </si>
  <si>
    <t>UT(0-0-46)</t>
  </si>
  <si>
    <t>ENROLLMENT 5/15</t>
  </si>
  <si>
    <t>UT(0-2-53)</t>
  </si>
  <si>
    <t>9/12,13</t>
  </si>
  <si>
    <t>UT(0-1-32)</t>
  </si>
  <si>
    <t>FL(4-0-0)</t>
  </si>
  <si>
    <t>2007</t>
  </si>
  <si>
    <t>1/3,4</t>
  </si>
  <si>
    <t>UT(0-4-10)</t>
  </si>
  <si>
    <t>UT(0-2-20)</t>
  </si>
  <si>
    <t>UT(0-1-31)</t>
  </si>
  <si>
    <t>UT(0-3-50)</t>
  </si>
  <si>
    <t>ENROLLMENT 6/4</t>
  </si>
  <si>
    <t>UT(0-1-55)</t>
  </si>
  <si>
    <t>UT(0-1-20)</t>
  </si>
  <si>
    <t>UT(0-3-28)</t>
  </si>
  <si>
    <t>UT(0-1-15)</t>
  </si>
  <si>
    <t>FL(5-0-0)</t>
  </si>
  <si>
    <t>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</si>
</sst>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</cellXfs>
  <cellStyles count="1">
    <cellStyle name="Normal" xfId="0" builtinId="0"/>
  </cellStyles>
  <dxfs count="25"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435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0"/>
    <tableColumn id="7" xr3:uid="{16E84B2D-53AC-4AEA-B1BC-1BC1E2E9B51B}" name="EARNED " dataDxfId="1">
      <calculatedColumnFormula>IF(ISBLANK(Table1[[#This Row],[EARNED]]),"",Table1[[#This Row],[EARNED]])</calculatedColumnFormula>
    </tableColumn>
    <tableColumn id="8" xr3:uid="{A10DEDBF-F571-4518-A832-0B75654FC984}" name="Absence Undertime  W/ Pay" dataDxfId="15"/>
    <tableColumn id="9" xr3:uid="{9E225A68-4AC2-420E-B4D1-1378612CB5CD}" name="BALANCE " dataDxfId="14">
      <calculatedColumnFormula>SUM(Table1[[EARNED ]])-SUM(Table1[Absence Undertime  W/ Pay])+CONVERTION!$B$3</calculatedColumnFormula>
    </tableColumn>
    <tableColumn id="10" xr3:uid="{715FA023-3759-440B-8D8E-42D3E30EC36F}" name="Absence Undertime  W/O Pay" dataDxfId="13"/>
    <tableColumn id="11" xr3:uid="{7E55BDC4-4FFC-4009-94E5-7F3F3565D56A}" name="REMARKS" dataDxfId="12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11" headerRowBorderDxfId="10" tableBorderDxfId="9" totalsRowBorderDxfId="8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7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6" tableBorderDxfId="5">
  <autoFilter ref="J2:L3" xr:uid="{CB4120CB-17DA-4A84-90C5-840D28205819}"/>
  <tableColumns count="3">
    <tableColumn id="1" xr3:uid="{6D76F81F-2FB2-4658-9985-FB0CE23F1771}" name="DATE STARTED" dataDxfId="4"/>
    <tableColumn id="2" xr3:uid="{40B8C089-638A-4D13-9FCC-740888AE7704}" name="LEAVE EARN" dataDxfId="3">
      <calculatedColumnFormula>J4-1</calculatedColumnFormula>
    </tableColumn>
    <tableColumn id="3" xr3:uid="{C3A40ACA-C07A-4798-82C2-714BDF47B4DB}" name="LEAVE EARNED" dataDxfId="2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435"/>
  <sheetViews>
    <sheetView tabSelected="1" zoomScaleNormal="100" workbookViewId="0">
      <pane ySplit="3576" topLeftCell="A244" activePane="bottomLeft"/>
      <selection activeCell="O9" sqref="O9"/>
      <selection pane="bottomLeft" activeCell="E253" sqref="E25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312.20400000000001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306.52600000000001</v>
      </c>
      <c r="J9" s="11"/>
      <c r="K9" s="20"/>
    </row>
    <row r="10" spans="1:11" x14ac:dyDescent="0.3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35796</v>
      </c>
      <c r="B11" s="20" t="s">
        <v>46</v>
      </c>
      <c r="C11" s="13">
        <v>1.25</v>
      </c>
      <c r="D11" s="39">
        <v>1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48">
        <v>35818</v>
      </c>
    </row>
    <row r="12" spans="1:11" x14ac:dyDescent="0.3">
      <c r="A12" s="40"/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8">
        <v>35823</v>
      </c>
    </row>
    <row r="13" spans="1:11" x14ac:dyDescent="0.3">
      <c r="A13" s="40"/>
      <c r="B13" s="20" t="s">
        <v>48</v>
      </c>
      <c r="C13" s="13"/>
      <c r="D13" s="39">
        <v>0.115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8"/>
    </row>
    <row r="14" spans="1:11" x14ac:dyDescent="0.3">
      <c r="A14" s="40">
        <v>35827</v>
      </c>
      <c r="B14" s="20" t="s">
        <v>49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50</v>
      </c>
    </row>
    <row r="15" spans="1:11" x14ac:dyDescent="0.3">
      <c r="A15" s="40"/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8">
        <v>35829</v>
      </c>
    </row>
    <row r="16" spans="1:11" x14ac:dyDescent="0.3">
      <c r="A16" s="40"/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4</v>
      </c>
      <c r="I16" s="9"/>
      <c r="J16" s="11"/>
      <c r="K16" s="20" t="s">
        <v>51</v>
      </c>
    </row>
    <row r="17" spans="1:11" x14ac:dyDescent="0.3">
      <c r="A17" s="40"/>
      <c r="B17" s="20" t="s">
        <v>47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8">
        <v>35852</v>
      </c>
    </row>
    <row r="18" spans="1:11" x14ac:dyDescent="0.3">
      <c r="A18" s="40"/>
      <c r="B18" s="20" t="s">
        <v>53</v>
      </c>
      <c r="C18" s="13"/>
      <c r="D18" s="39">
        <v>0.17500000000000002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8"/>
    </row>
    <row r="19" spans="1:11" x14ac:dyDescent="0.3">
      <c r="A19" s="40">
        <v>35855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8">
        <v>35864</v>
      </c>
    </row>
    <row r="20" spans="1:11" x14ac:dyDescent="0.3">
      <c r="A20" s="40"/>
      <c r="B20" s="20" t="s">
        <v>49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54</v>
      </c>
    </row>
    <row r="21" spans="1:11" x14ac:dyDescent="0.3">
      <c r="A21" s="40"/>
      <c r="B21" s="20" t="s">
        <v>55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8">
        <v>35874</v>
      </c>
    </row>
    <row r="22" spans="1:11" x14ac:dyDescent="0.3">
      <c r="A22" s="40"/>
      <c r="B22" s="20" t="s">
        <v>46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35879</v>
      </c>
    </row>
    <row r="23" spans="1:11" x14ac:dyDescent="0.3">
      <c r="A23" s="40"/>
      <c r="B23" s="20" t="s">
        <v>56</v>
      </c>
      <c r="C23" s="13"/>
      <c r="D23" s="39">
        <v>0.01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35886</v>
      </c>
      <c r="B24" s="20" t="s">
        <v>47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8">
        <v>35893</v>
      </c>
    </row>
    <row r="25" spans="1:11" x14ac:dyDescent="0.3">
      <c r="A25" s="40"/>
      <c r="B25" s="20" t="s">
        <v>57</v>
      </c>
      <c r="C25" s="13"/>
      <c r="D25" s="39">
        <v>0.64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/>
    </row>
    <row r="26" spans="1:11" x14ac:dyDescent="0.3">
      <c r="A26" s="40">
        <v>35916</v>
      </c>
      <c r="B26" s="20" t="s">
        <v>55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35947</v>
      </c>
    </row>
    <row r="27" spans="1:11" x14ac:dyDescent="0.3">
      <c r="A27" s="40"/>
      <c r="B27" s="15" t="s">
        <v>47</v>
      </c>
      <c r="C27" s="13"/>
      <c r="D27" s="42"/>
      <c r="E27" s="9"/>
      <c r="F27" s="15"/>
      <c r="G27" s="41" t="str">
        <f>IF(ISBLANK(Table1[[#This Row],[EARNED]]),"",Table1[[#This Row],[EARNED]])</f>
        <v/>
      </c>
      <c r="H27" s="42">
        <v>1</v>
      </c>
      <c r="I27" s="9"/>
      <c r="J27" s="12"/>
      <c r="K27" s="61">
        <v>35937</v>
      </c>
    </row>
    <row r="28" spans="1:11" x14ac:dyDescent="0.3">
      <c r="A28" s="40"/>
      <c r="B28" s="15" t="s">
        <v>58</v>
      </c>
      <c r="C28" s="13"/>
      <c r="D28" s="42">
        <v>0.10600000000000001</v>
      </c>
      <c r="E28" s="9"/>
      <c r="F28" s="15"/>
      <c r="G28" s="41" t="str">
        <f>IF(ISBLANK(Table1[[#This Row],[EARNED]]),"",Table1[[#This Row],[EARNED]])</f>
        <v/>
      </c>
      <c r="H28" s="42"/>
      <c r="I28" s="9"/>
      <c r="J28" s="12"/>
      <c r="K28" s="61"/>
    </row>
    <row r="29" spans="1:11" x14ac:dyDescent="0.3">
      <c r="A29" s="40">
        <v>35947</v>
      </c>
      <c r="B29" s="15" t="s">
        <v>47</v>
      </c>
      <c r="C29" s="13">
        <v>1.25</v>
      </c>
      <c r="D29" s="42"/>
      <c r="E29" s="9"/>
      <c r="F29" s="15"/>
      <c r="G29" s="41">
        <f>IF(ISBLANK(Table1[[#This Row],[EARNED]]),"",Table1[[#This Row],[EARNED]])</f>
        <v>1.25</v>
      </c>
      <c r="H29" s="42">
        <v>1</v>
      </c>
      <c r="I29" s="9"/>
      <c r="J29" s="12"/>
      <c r="K29" s="61">
        <v>35948</v>
      </c>
    </row>
    <row r="30" spans="1:11" x14ac:dyDescent="0.3">
      <c r="A30" s="40"/>
      <c r="B30" s="15" t="s">
        <v>55</v>
      </c>
      <c r="C30" s="13"/>
      <c r="D30" s="42"/>
      <c r="E30" s="9"/>
      <c r="F30" s="15"/>
      <c r="G30" s="41" t="str">
        <f>IF(ISBLANK(Table1[[#This Row],[EARNED]]),"",Table1[[#This Row],[EARNED]])</f>
        <v/>
      </c>
      <c r="H30" s="42"/>
      <c r="I30" s="9"/>
      <c r="J30" s="12"/>
      <c r="K30" s="61" t="s">
        <v>59</v>
      </c>
    </row>
    <row r="31" spans="1:11" x14ac:dyDescent="0.3">
      <c r="A31" s="40"/>
      <c r="B31" s="15" t="s">
        <v>58</v>
      </c>
      <c r="C31" s="13"/>
      <c r="D31" s="42">
        <v>0.10600000000000001</v>
      </c>
      <c r="E31" s="9"/>
      <c r="F31" s="15"/>
      <c r="G31" s="41" t="str">
        <f>IF(ISBLANK(Table1[[#This Row],[EARNED]]),"",Table1[[#This Row],[EARNED]])</f>
        <v/>
      </c>
      <c r="H31" s="42"/>
      <c r="I31" s="9"/>
      <c r="J31" s="12"/>
      <c r="K31" s="61"/>
    </row>
    <row r="32" spans="1:11" x14ac:dyDescent="0.3">
      <c r="A32" s="40">
        <v>35977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8">
        <v>36007</v>
      </c>
    </row>
    <row r="33" spans="1:11" x14ac:dyDescent="0.3">
      <c r="A33" s="40"/>
      <c r="B33" s="20" t="s">
        <v>58</v>
      </c>
      <c r="C33" s="13"/>
      <c r="D33" s="42">
        <v>0.10600000000000001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8"/>
    </row>
    <row r="34" spans="1:11" x14ac:dyDescent="0.3">
      <c r="A34" s="40">
        <v>36008</v>
      </c>
      <c r="B34" s="20" t="s">
        <v>46</v>
      </c>
      <c r="C34" s="13">
        <v>1.25</v>
      </c>
      <c r="D34" s="39">
        <v>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8">
        <v>36034</v>
      </c>
    </row>
    <row r="35" spans="1:11" x14ac:dyDescent="0.3">
      <c r="A35" s="40"/>
      <c r="B35" s="20" t="s">
        <v>60</v>
      </c>
      <c r="C35" s="13"/>
      <c r="D35" s="39">
        <v>0.52500000000000002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8"/>
    </row>
    <row r="36" spans="1:11" x14ac:dyDescent="0.3">
      <c r="A36" s="40">
        <v>36039</v>
      </c>
      <c r="B36" s="20" t="s">
        <v>47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8">
        <v>36068</v>
      </c>
    </row>
    <row r="37" spans="1:11" x14ac:dyDescent="0.3">
      <c r="A37" s="40"/>
      <c r="B37" s="20" t="s">
        <v>61</v>
      </c>
      <c r="C37" s="13"/>
      <c r="D37" s="39">
        <v>0.11700000000000001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8"/>
    </row>
    <row r="38" spans="1:11" x14ac:dyDescent="0.3">
      <c r="A38" s="40">
        <v>36069</v>
      </c>
      <c r="B38" s="20" t="s">
        <v>62</v>
      </c>
      <c r="C38" s="13">
        <v>1.25</v>
      </c>
      <c r="D38" s="39">
        <v>2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63</v>
      </c>
    </row>
    <row r="39" spans="1:11" x14ac:dyDescent="0.3">
      <c r="A39" s="40"/>
      <c r="B39" s="20" t="s">
        <v>64</v>
      </c>
      <c r="C39" s="13"/>
      <c r="D39" s="39">
        <v>0.57699999999999996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36100</v>
      </c>
      <c r="B40" s="20" t="s">
        <v>47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20" t="s">
        <v>65</v>
      </c>
    </row>
    <row r="41" spans="1:11" x14ac:dyDescent="0.3">
      <c r="A41" s="40">
        <v>36130</v>
      </c>
      <c r="B41" s="20" t="s">
        <v>46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8">
        <v>36111</v>
      </c>
    </row>
    <row r="42" spans="1:11" x14ac:dyDescent="0.3">
      <c r="A42" s="40"/>
      <c r="B42" s="20" t="s">
        <v>66</v>
      </c>
      <c r="C42" s="13">
        <v>0.69599999999999995</v>
      </c>
      <c r="D42" s="39"/>
      <c r="E42" s="9"/>
      <c r="F42" s="20"/>
      <c r="G42" s="13">
        <f>IF(ISBLANK(Table1[[#This Row],[EARNED]]),"",Table1[[#This Row],[EARNED]])</f>
        <v>0.69599999999999995</v>
      </c>
      <c r="H42" s="39"/>
      <c r="I42" s="9"/>
      <c r="J42" s="11"/>
      <c r="K42" s="48"/>
    </row>
    <row r="43" spans="1:11" x14ac:dyDescent="0.3">
      <c r="A43" s="47" t="s">
        <v>67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/>
    </row>
    <row r="44" spans="1:11" x14ac:dyDescent="0.3">
      <c r="A44" s="40">
        <v>36161</v>
      </c>
      <c r="B44" s="20" t="s">
        <v>46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8">
        <v>36189</v>
      </c>
    </row>
    <row r="45" spans="1:11" x14ac:dyDescent="0.3">
      <c r="A45" s="40"/>
      <c r="B45" s="20" t="s">
        <v>68</v>
      </c>
      <c r="C45" s="13"/>
      <c r="D45" s="39">
        <v>0.66500000000000004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8"/>
    </row>
    <row r="46" spans="1:11" x14ac:dyDescent="0.3">
      <c r="A46" s="40">
        <v>36192</v>
      </c>
      <c r="B46" s="20" t="s">
        <v>46</v>
      </c>
      <c r="C46" s="13">
        <v>1.25</v>
      </c>
      <c r="D46" s="39">
        <v>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8">
        <v>36206</v>
      </c>
    </row>
    <row r="47" spans="1:11" x14ac:dyDescent="0.3">
      <c r="A47" s="40"/>
      <c r="B47" s="20" t="s">
        <v>69</v>
      </c>
      <c r="C47" s="13"/>
      <c r="D47" s="39">
        <v>0.53300000000000003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8"/>
    </row>
    <row r="48" spans="1:11" x14ac:dyDescent="0.3">
      <c r="A48" s="40">
        <v>36220</v>
      </c>
      <c r="B48" s="20" t="s">
        <v>70</v>
      </c>
      <c r="C48" s="13">
        <v>1.25</v>
      </c>
      <c r="D48" s="39">
        <v>0.38100000000000001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36251</v>
      </c>
      <c r="B49" s="20" t="s">
        <v>46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8">
        <v>36262</v>
      </c>
    </row>
    <row r="50" spans="1:11" x14ac:dyDescent="0.3">
      <c r="A50" s="40"/>
      <c r="B50" s="20" t="s">
        <v>47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8">
        <v>36263</v>
      </c>
    </row>
    <row r="51" spans="1:11" x14ac:dyDescent="0.3">
      <c r="A51" s="40"/>
      <c r="B51" s="20" t="s">
        <v>71</v>
      </c>
      <c r="C51" s="13"/>
      <c r="D51" s="39">
        <v>0.17900000000000002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3">
      <c r="A52" s="40">
        <v>36281</v>
      </c>
      <c r="B52" s="20" t="s">
        <v>47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8">
        <v>36297</v>
      </c>
    </row>
    <row r="53" spans="1:11" x14ac:dyDescent="0.3">
      <c r="A53" s="40"/>
      <c r="B53" s="20" t="s">
        <v>72</v>
      </c>
      <c r="C53" s="13"/>
      <c r="D53" s="39">
        <v>6.7000000000000004E-2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8"/>
    </row>
    <row r="54" spans="1:11" x14ac:dyDescent="0.3">
      <c r="A54" s="40">
        <v>36312</v>
      </c>
      <c r="B54" s="20" t="s">
        <v>55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73</v>
      </c>
    </row>
    <row r="55" spans="1:11" x14ac:dyDescent="0.3">
      <c r="A55" s="40"/>
      <c r="B55" s="20" t="s">
        <v>55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74</v>
      </c>
    </row>
    <row r="56" spans="1:11" x14ac:dyDescent="0.3">
      <c r="A56" s="40"/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8">
        <v>36340</v>
      </c>
    </row>
    <row r="57" spans="1:11" x14ac:dyDescent="0.3">
      <c r="A57" s="40"/>
      <c r="B57" s="20" t="s">
        <v>75</v>
      </c>
      <c r="C57" s="13"/>
      <c r="D57" s="39">
        <v>0.27300000000000002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8"/>
    </row>
    <row r="58" spans="1:11" x14ac:dyDescent="0.3">
      <c r="A58" s="40">
        <v>36342</v>
      </c>
      <c r="B58" s="20" t="s">
        <v>76</v>
      </c>
      <c r="C58" s="13">
        <v>1.25</v>
      </c>
      <c r="D58" s="39">
        <v>0.29599999999999999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36373</v>
      </c>
      <c r="B59" s="20" t="s">
        <v>47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36364</v>
      </c>
    </row>
    <row r="60" spans="1:11" x14ac:dyDescent="0.3">
      <c r="A60" s="40"/>
      <c r="B60" s="20" t="s">
        <v>77</v>
      </c>
      <c r="C60" s="13"/>
      <c r="D60" s="39">
        <v>0.51500000000000001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3">
      <c r="A61" s="40">
        <v>36404</v>
      </c>
      <c r="B61" s="20" t="s">
        <v>78</v>
      </c>
      <c r="C61" s="13">
        <v>1.25</v>
      </c>
      <c r="D61" s="39">
        <v>1.0920000000000001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36434</v>
      </c>
      <c r="B62" s="20" t="s">
        <v>79</v>
      </c>
      <c r="C62" s="13">
        <v>1.25</v>
      </c>
      <c r="D62" s="39">
        <v>4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80</v>
      </c>
    </row>
    <row r="63" spans="1:11" x14ac:dyDescent="0.3">
      <c r="A63" s="40"/>
      <c r="B63" s="20" t="s">
        <v>55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81</v>
      </c>
    </row>
    <row r="64" spans="1:11" x14ac:dyDescent="0.3">
      <c r="A64" s="40"/>
      <c r="B64" s="20" t="s">
        <v>82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8">
        <v>36457</v>
      </c>
    </row>
    <row r="65" spans="1:11" x14ac:dyDescent="0.3">
      <c r="A65" s="40">
        <v>36465</v>
      </c>
      <c r="B65" s="20" t="s">
        <v>46</v>
      </c>
      <c r="C65" s="13">
        <v>1.25</v>
      </c>
      <c r="D65" s="39">
        <v>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48">
        <v>36481</v>
      </c>
    </row>
    <row r="66" spans="1:11" x14ac:dyDescent="0.3">
      <c r="A66" s="40"/>
      <c r="B66" s="20" t="s">
        <v>83</v>
      </c>
      <c r="C66" s="13"/>
      <c r="D66" s="39">
        <v>5.000000000000001E-2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8"/>
    </row>
    <row r="67" spans="1:11" x14ac:dyDescent="0.3">
      <c r="A67" s="40">
        <v>36495</v>
      </c>
      <c r="B67" s="20" t="s">
        <v>47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36502</v>
      </c>
    </row>
    <row r="68" spans="1:11" x14ac:dyDescent="0.3">
      <c r="A68" s="40"/>
      <c r="B68" s="20" t="s">
        <v>84</v>
      </c>
      <c r="C68" s="13"/>
      <c r="D68" s="39">
        <v>3.3000000000000015E-2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/>
    </row>
    <row r="69" spans="1:11" x14ac:dyDescent="0.3">
      <c r="A69" s="47" t="s">
        <v>85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8"/>
    </row>
    <row r="70" spans="1:11" x14ac:dyDescent="0.3">
      <c r="A70" s="40">
        <v>36526</v>
      </c>
      <c r="B70" s="20" t="s">
        <v>86</v>
      </c>
      <c r="C70" s="13">
        <v>1.25</v>
      </c>
      <c r="D70" s="39">
        <v>0.125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36557</v>
      </c>
      <c r="B71" s="20" t="s">
        <v>49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20" t="s">
        <v>87</v>
      </c>
    </row>
    <row r="72" spans="1:11" x14ac:dyDescent="0.3">
      <c r="A72" s="40"/>
      <c r="B72" s="20" t="s">
        <v>88</v>
      </c>
      <c r="C72" s="13"/>
      <c r="D72" s="39">
        <v>0.15000000000000002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36586</v>
      </c>
      <c r="B73" s="20" t="s">
        <v>55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89</v>
      </c>
    </row>
    <row r="74" spans="1:11" x14ac:dyDescent="0.3">
      <c r="A74" s="40"/>
      <c r="B74" s="20" t="s">
        <v>47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48">
        <v>36608</v>
      </c>
    </row>
    <row r="75" spans="1:11" x14ac:dyDescent="0.3">
      <c r="A75" s="40"/>
      <c r="B75" s="20" t="s">
        <v>90</v>
      </c>
      <c r="C75" s="13"/>
      <c r="D75" s="39">
        <v>0.16000000000000003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36617</v>
      </c>
      <c r="B76" s="20" t="s">
        <v>91</v>
      </c>
      <c r="C76" s="13">
        <v>1.25</v>
      </c>
      <c r="D76" s="39">
        <v>0.63300000000000001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36647</v>
      </c>
      <c r="B77" s="20" t="s">
        <v>92</v>
      </c>
      <c r="C77" s="13">
        <v>1.25</v>
      </c>
      <c r="D77" s="39">
        <v>0.77500000000000002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36678</v>
      </c>
      <c r="B78" s="20" t="s">
        <v>55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93</v>
      </c>
    </row>
    <row r="79" spans="1:11" x14ac:dyDescent="0.3">
      <c r="A79" s="40"/>
      <c r="B79" s="20" t="s">
        <v>47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8">
        <v>36690</v>
      </c>
    </row>
    <row r="80" spans="1:11" x14ac:dyDescent="0.3">
      <c r="A80" s="40"/>
      <c r="B80" s="20" t="s">
        <v>55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8" t="s">
        <v>94</v>
      </c>
    </row>
    <row r="81" spans="1:11" x14ac:dyDescent="0.3">
      <c r="A81" s="40"/>
      <c r="B81" s="20" t="s">
        <v>95</v>
      </c>
      <c r="C81" s="13"/>
      <c r="D81" s="39">
        <v>2.1000000000000005E-2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3">
      <c r="A82" s="40">
        <v>36708</v>
      </c>
      <c r="B82" s="20" t="s">
        <v>96</v>
      </c>
      <c r="C82" s="13">
        <v>1.25</v>
      </c>
      <c r="D82" s="39">
        <v>0.12300000000000001</v>
      </c>
      <c r="E82" s="9"/>
      <c r="F82" s="62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36739</v>
      </c>
      <c r="B83" s="20" t="s">
        <v>97</v>
      </c>
      <c r="C83" s="13">
        <v>1.25</v>
      </c>
      <c r="D83" s="39">
        <v>3.7000000000000019E-2</v>
      </c>
      <c r="E83" s="9"/>
      <c r="F83" s="63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36770</v>
      </c>
      <c r="B84" s="20" t="s">
        <v>47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20"/>
    </row>
    <row r="85" spans="1:11" x14ac:dyDescent="0.3">
      <c r="A85" s="40"/>
      <c r="B85" s="20" t="s">
        <v>46</v>
      </c>
      <c r="C85" s="13"/>
      <c r="D85" s="39">
        <v>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8">
        <v>36784</v>
      </c>
    </row>
    <row r="86" spans="1:11" x14ac:dyDescent="0.3">
      <c r="A86" s="40"/>
      <c r="B86" s="20" t="s">
        <v>98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 t="s">
        <v>99</v>
      </c>
    </row>
    <row r="87" spans="1:11" x14ac:dyDescent="0.3">
      <c r="A87" s="40">
        <v>36800</v>
      </c>
      <c r="B87" s="20" t="s">
        <v>62</v>
      </c>
      <c r="C87" s="13">
        <v>1.25</v>
      </c>
      <c r="D87" s="39">
        <v>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100</v>
      </c>
    </row>
    <row r="88" spans="1:11" x14ac:dyDescent="0.3">
      <c r="A88" s="40"/>
      <c r="B88" s="20" t="s">
        <v>47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8">
        <v>36804</v>
      </c>
    </row>
    <row r="89" spans="1:11" x14ac:dyDescent="0.3">
      <c r="A89" s="40"/>
      <c r="B89" s="20" t="s">
        <v>46</v>
      </c>
      <c r="C89" s="13"/>
      <c r="D89" s="39">
        <v>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8">
        <v>36829</v>
      </c>
    </row>
    <row r="90" spans="1:11" x14ac:dyDescent="0.3">
      <c r="A90" s="40"/>
      <c r="B90" s="20" t="s">
        <v>101</v>
      </c>
      <c r="C90" s="13"/>
      <c r="D90" s="39">
        <v>0.18100000000000002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36831</v>
      </c>
      <c r="B91" s="20" t="s">
        <v>102</v>
      </c>
      <c r="C91" s="13">
        <v>1.25</v>
      </c>
      <c r="D91" s="39">
        <v>0.04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36861</v>
      </c>
      <c r="B92" s="20" t="s">
        <v>46</v>
      </c>
      <c r="C92" s="13">
        <v>1.25</v>
      </c>
      <c r="D92" s="39">
        <v>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8">
        <v>36868</v>
      </c>
    </row>
    <row r="93" spans="1:11" x14ac:dyDescent="0.3">
      <c r="A93" s="40"/>
      <c r="B93" s="20" t="s">
        <v>103</v>
      </c>
      <c r="C93" s="13"/>
      <c r="D93" s="39">
        <v>1.929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/>
    </row>
    <row r="94" spans="1:11" x14ac:dyDescent="0.3">
      <c r="A94" s="47" t="s">
        <v>104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3">
      <c r="A95" s="40">
        <v>36892</v>
      </c>
      <c r="B95" s="20" t="s">
        <v>105</v>
      </c>
      <c r="C95" s="13">
        <v>1.25</v>
      </c>
      <c r="D95" s="39">
        <v>8.3000000000000018E-2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36923</v>
      </c>
      <c r="B96" s="20" t="s">
        <v>106</v>
      </c>
      <c r="C96" s="13">
        <v>1.25</v>
      </c>
      <c r="D96" s="39">
        <v>2.125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36951</v>
      </c>
      <c r="B97" s="20" t="s">
        <v>107</v>
      </c>
      <c r="C97" s="13">
        <v>1.25</v>
      </c>
      <c r="D97" s="39">
        <v>1.1539999999999999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36982</v>
      </c>
      <c r="B98" s="20" t="s">
        <v>61</v>
      </c>
      <c r="C98" s="13">
        <v>1.25</v>
      </c>
      <c r="D98" s="39">
        <v>0.11700000000000001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37012</v>
      </c>
      <c r="B99" s="20" t="s">
        <v>47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8">
        <v>37032</v>
      </c>
    </row>
    <row r="100" spans="1:11" x14ac:dyDescent="0.3">
      <c r="A100" s="40"/>
      <c r="B100" s="20" t="s">
        <v>47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48">
        <v>37036</v>
      </c>
    </row>
    <row r="101" spans="1:11" x14ac:dyDescent="0.3">
      <c r="A101" s="40"/>
      <c r="B101" s="20" t="s">
        <v>49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2</v>
      </c>
      <c r="I101" s="9"/>
      <c r="J101" s="11"/>
      <c r="K101" s="48" t="s">
        <v>108</v>
      </c>
    </row>
    <row r="102" spans="1:11" x14ac:dyDescent="0.3">
      <c r="A102" s="40">
        <v>37043</v>
      </c>
      <c r="B102" s="20" t="s">
        <v>109</v>
      </c>
      <c r="C102" s="13">
        <v>1.25</v>
      </c>
      <c r="D102" s="39">
        <v>0.60799999999999998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37073</v>
      </c>
      <c r="B103" s="20" t="s">
        <v>49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2</v>
      </c>
      <c r="I103" s="9"/>
      <c r="J103" s="11"/>
      <c r="K103" s="20" t="s">
        <v>110</v>
      </c>
    </row>
    <row r="104" spans="1:11" x14ac:dyDescent="0.3">
      <c r="A104" s="40"/>
      <c r="B104" s="20" t="s">
        <v>111</v>
      </c>
      <c r="C104" s="13"/>
      <c r="D104" s="39">
        <v>9.8000000000000004E-2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37104</v>
      </c>
      <c r="B105" s="20" t="s">
        <v>53</v>
      </c>
      <c r="C105" s="13">
        <v>1.25</v>
      </c>
      <c r="D105" s="39">
        <v>0.17500000000000002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37135</v>
      </c>
      <c r="B106" s="20" t="s">
        <v>112</v>
      </c>
      <c r="C106" s="13">
        <v>1.25</v>
      </c>
      <c r="D106" s="39">
        <v>3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113</v>
      </c>
    </row>
    <row r="107" spans="1:11" x14ac:dyDescent="0.3">
      <c r="A107" s="40"/>
      <c r="B107" s="20" t="s">
        <v>114</v>
      </c>
      <c r="C107" s="13">
        <v>1.25</v>
      </c>
      <c r="D107" s="39">
        <v>1.5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37165</v>
      </c>
      <c r="B108" s="20" t="s">
        <v>47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48">
        <v>37169</v>
      </c>
    </row>
    <row r="109" spans="1:11" x14ac:dyDescent="0.3">
      <c r="A109" s="40"/>
      <c r="B109" s="20" t="s">
        <v>47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8">
        <v>37176</v>
      </c>
    </row>
    <row r="110" spans="1:11" x14ac:dyDescent="0.3">
      <c r="A110" s="40"/>
      <c r="B110" s="20" t="s">
        <v>55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 t="s">
        <v>65</v>
      </c>
    </row>
    <row r="111" spans="1:11" x14ac:dyDescent="0.3">
      <c r="A111" s="40"/>
      <c r="B111" s="20" t="s">
        <v>115</v>
      </c>
      <c r="C111" s="13"/>
      <c r="D111" s="39">
        <v>0.98699999999999999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8"/>
    </row>
    <row r="112" spans="1:11" x14ac:dyDescent="0.3">
      <c r="A112" s="40">
        <v>37196</v>
      </c>
      <c r="B112" s="20" t="s">
        <v>47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8">
        <v>37208</v>
      </c>
    </row>
    <row r="113" spans="1:11" x14ac:dyDescent="0.3">
      <c r="A113" s="40"/>
      <c r="B113" s="20" t="s">
        <v>55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8">
        <v>37224</v>
      </c>
    </row>
    <row r="114" spans="1:11" x14ac:dyDescent="0.3">
      <c r="A114" s="40"/>
      <c r="B114" s="20" t="s">
        <v>116</v>
      </c>
      <c r="C114" s="13"/>
      <c r="D114" s="39">
        <v>0.127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48"/>
    </row>
    <row r="115" spans="1:11" x14ac:dyDescent="0.3">
      <c r="A115" s="40">
        <v>37226</v>
      </c>
      <c r="B115" s="20" t="s">
        <v>117</v>
      </c>
      <c r="C115" s="13">
        <v>1.25</v>
      </c>
      <c r="D115" s="39">
        <v>7.3000000000000009E-2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/>
      <c r="B116" s="20" t="s">
        <v>52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4</v>
      </c>
      <c r="I116" s="9"/>
      <c r="J116" s="11"/>
      <c r="K116" s="20" t="s">
        <v>118</v>
      </c>
    </row>
    <row r="117" spans="1:11" x14ac:dyDescent="0.3">
      <c r="A117" s="47" t="s">
        <v>104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37257</v>
      </c>
      <c r="B118" s="20" t="s">
        <v>119</v>
      </c>
      <c r="C118" s="13">
        <v>1.25</v>
      </c>
      <c r="D118" s="39">
        <v>0.41200000000000003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37288</v>
      </c>
      <c r="B119" s="20" t="s">
        <v>120</v>
      </c>
      <c r="C119" s="13">
        <v>1.25</v>
      </c>
      <c r="D119" s="39">
        <v>0.28999999999999998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/>
      <c r="B120" s="20" t="s">
        <v>52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4</v>
      </c>
      <c r="I120" s="9"/>
      <c r="J120" s="11"/>
      <c r="K120" s="20" t="s">
        <v>122</v>
      </c>
    </row>
    <row r="121" spans="1:11" x14ac:dyDescent="0.3">
      <c r="A121" s="40">
        <v>37316</v>
      </c>
      <c r="B121" s="20" t="s">
        <v>121</v>
      </c>
      <c r="C121" s="13">
        <v>1.25</v>
      </c>
      <c r="D121" s="39">
        <v>0.371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37347</v>
      </c>
      <c r="B122" s="20" t="s">
        <v>123</v>
      </c>
      <c r="C122" s="13">
        <v>1.25</v>
      </c>
      <c r="D122" s="39">
        <v>0.18500000000000003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37377</v>
      </c>
      <c r="B123" s="20" t="s">
        <v>47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8">
        <v>37371</v>
      </c>
    </row>
    <row r="124" spans="1:11" x14ac:dyDescent="0.3">
      <c r="A124" s="40">
        <v>37408</v>
      </c>
      <c r="B124" s="20" t="s">
        <v>47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8">
        <v>37396</v>
      </c>
    </row>
    <row r="125" spans="1:11" x14ac:dyDescent="0.3">
      <c r="A125" s="40"/>
      <c r="B125" s="20" t="s">
        <v>47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8" t="s">
        <v>124</v>
      </c>
    </row>
    <row r="126" spans="1:11" x14ac:dyDescent="0.3">
      <c r="A126" s="40"/>
      <c r="B126" s="20" t="s">
        <v>125</v>
      </c>
      <c r="C126" s="13"/>
      <c r="D126" s="39">
        <v>0.77100000000000002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/>
    </row>
    <row r="127" spans="1:11" x14ac:dyDescent="0.3">
      <c r="A127" s="40">
        <v>37438</v>
      </c>
      <c r="B127" s="20" t="s">
        <v>47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8">
        <v>37463</v>
      </c>
    </row>
    <row r="128" spans="1:11" x14ac:dyDescent="0.3">
      <c r="A128" s="40">
        <v>37469</v>
      </c>
      <c r="B128" s="20" t="s">
        <v>47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48">
        <v>37473</v>
      </c>
    </row>
    <row r="129" spans="1:11" x14ac:dyDescent="0.3">
      <c r="A129" s="40"/>
      <c r="B129" s="20" t="s">
        <v>128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 t="s">
        <v>126</v>
      </c>
    </row>
    <row r="130" spans="1:11" x14ac:dyDescent="0.3">
      <c r="A130" s="40">
        <v>37500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37530</v>
      </c>
      <c r="B131" s="20" t="s">
        <v>49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2</v>
      </c>
      <c r="I131" s="9"/>
      <c r="J131" s="11"/>
      <c r="K131" s="20" t="s">
        <v>129</v>
      </c>
    </row>
    <row r="132" spans="1:11" x14ac:dyDescent="0.3">
      <c r="A132" s="40"/>
      <c r="B132" s="20" t="s">
        <v>47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8">
        <v>37536</v>
      </c>
    </row>
    <row r="133" spans="1:11" x14ac:dyDescent="0.3">
      <c r="A133" s="40"/>
      <c r="B133" s="20" t="s">
        <v>49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2</v>
      </c>
      <c r="I133" s="9"/>
      <c r="J133" s="11"/>
      <c r="K133" s="20" t="s">
        <v>130</v>
      </c>
    </row>
    <row r="134" spans="1:11" x14ac:dyDescent="0.3">
      <c r="A134" s="40"/>
      <c r="B134" s="20" t="s">
        <v>47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48">
        <v>37546</v>
      </c>
    </row>
    <row r="135" spans="1:11" x14ac:dyDescent="0.3">
      <c r="A135" s="40"/>
      <c r="B135" s="20" t="s">
        <v>46</v>
      </c>
      <c r="C135" s="13"/>
      <c r="D135" s="39">
        <v>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8">
        <v>37559</v>
      </c>
    </row>
    <row r="136" spans="1:11" x14ac:dyDescent="0.3">
      <c r="A136" s="40"/>
      <c r="B136" s="20" t="s">
        <v>127</v>
      </c>
      <c r="C136" s="13"/>
      <c r="D136" s="39">
        <v>0.59199999999999997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37561</v>
      </c>
      <c r="B137" s="20" t="s">
        <v>47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8">
        <v>37589</v>
      </c>
    </row>
    <row r="138" spans="1:11" x14ac:dyDescent="0.3">
      <c r="A138" s="40"/>
      <c r="B138" s="20" t="s">
        <v>131</v>
      </c>
      <c r="C138" s="13"/>
      <c r="D138" s="39">
        <v>0.5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48"/>
    </row>
    <row r="139" spans="1:11" x14ac:dyDescent="0.3">
      <c r="A139" s="40">
        <v>37591</v>
      </c>
      <c r="B139" s="20" t="s">
        <v>132</v>
      </c>
      <c r="C139" s="13">
        <v>1.25</v>
      </c>
      <c r="D139" s="39">
        <v>1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/>
      <c r="B140" s="20" t="s">
        <v>49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2</v>
      </c>
      <c r="I140" s="9"/>
      <c r="J140" s="11"/>
      <c r="K140" s="20" t="s">
        <v>133</v>
      </c>
    </row>
    <row r="141" spans="1:11" x14ac:dyDescent="0.3">
      <c r="A141" s="40"/>
      <c r="B141" s="20" t="s">
        <v>134</v>
      </c>
      <c r="C141" s="13"/>
      <c r="D141" s="39">
        <v>2.3000000000000007E-2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7" t="s">
        <v>135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37622</v>
      </c>
      <c r="B143" s="20" t="s">
        <v>47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8">
        <v>37623</v>
      </c>
    </row>
    <row r="144" spans="1:11" x14ac:dyDescent="0.3">
      <c r="A144" s="40"/>
      <c r="B144" s="20" t="s">
        <v>136</v>
      </c>
      <c r="C144" s="13"/>
      <c r="D144" s="39">
        <v>0.52700000000000002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8"/>
    </row>
    <row r="145" spans="1:11" x14ac:dyDescent="0.3">
      <c r="A145" s="40">
        <v>37653</v>
      </c>
      <c r="B145" s="20" t="s">
        <v>47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37662</v>
      </c>
    </row>
    <row r="146" spans="1:11" x14ac:dyDescent="0.3">
      <c r="A146" s="40">
        <v>37681</v>
      </c>
      <c r="B146" s="20" t="s">
        <v>47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8">
        <v>37697</v>
      </c>
    </row>
    <row r="147" spans="1:11" x14ac:dyDescent="0.3">
      <c r="A147" s="40"/>
      <c r="B147" s="20" t="s">
        <v>47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48">
        <v>37701</v>
      </c>
    </row>
    <row r="148" spans="1:11" x14ac:dyDescent="0.3">
      <c r="A148" s="40"/>
      <c r="B148" s="20" t="s">
        <v>137</v>
      </c>
      <c r="C148" s="13"/>
      <c r="D148" s="39">
        <v>0.24199999999999999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8"/>
    </row>
    <row r="149" spans="1:11" x14ac:dyDescent="0.3">
      <c r="A149" s="40">
        <v>37712</v>
      </c>
      <c r="B149" s="20" t="s">
        <v>138</v>
      </c>
      <c r="C149" s="13">
        <v>1.25</v>
      </c>
      <c r="D149" s="39">
        <v>0.437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37742</v>
      </c>
      <c r="B150" s="20" t="s">
        <v>47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48">
        <v>37758</v>
      </c>
    </row>
    <row r="151" spans="1:11" x14ac:dyDescent="0.3">
      <c r="A151" s="40"/>
      <c r="B151" s="20" t="s">
        <v>139</v>
      </c>
      <c r="C151" s="13"/>
      <c r="D151" s="39">
        <v>0.38500000000000001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8"/>
    </row>
    <row r="152" spans="1:11" x14ac:dyDescent="0.3">
      <c r="A152" s="40">
        <v>37773</v>
      </c>
      <c r="B152" s="20" t="s">
        <v>47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8">
        <v>37781</v>
      </c>
    </row>
    <row r="153" spans="1:11" x14ac:dyDescent="0.3">
      <c r="A153" s="40"/>
      <c r="B153" s="20" t="s">
        <v>140</v>
      </c>
      <c r="C153" s="13"/>
      <c r="D153" s="39">
        <v>0.10400000000000001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/>
    </row>
    <row r="154" spans="1:11" x14ac:dyDescent="0.3">
      <c r="A154" s="40">
        <v>37803</v>
      </c>
      <c r="B154" s="20" t="s">
        <v>47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37827</v>
      </c>
    </row>
    <row r="155" spans="1:11" x14ac:dyDescent="0.3">
      <c r="A155" s="40"/>
      <c r="B155" s="20" t="s">
        <v>141</v>
      </c>
      <c r="C155" s="13"/>
      <c r="D155" s="39">
        <v>0.69799999999999995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48"/>
    </row>
    <row r="156" spans="1:11" x14ac:dyDescent="0.3">
      <c r="A156" s="40">
        <v>37834</v>
      </c>
      <c r="B156" s="20" t="s">
        <v>142</v>
      </c>
      <c r="C156" s="13">
        <v>1.25</v>
      </c>
      <c r="D156" s="39">
        <v>0.15200000000000002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37865</v>
      </c>
      <c r="B157" s="20" t="s">
        <v>62</v>
      </c>
      <c r="C157" s="13">
        <v>1.25</v>
      </c>
      <c r="D157" s="39">
        <v>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143</v>
      </c>
    </row>
    <row r="158" spans="1:11" x14ac:dyDescent="0.3">
      <c r="A158" s="40"/>
      <c r="B158" s="20" t="s">
        <v>112</v>
      </c>
      <c r="C158" s="13"/>
      <c r="D158" s="39">
        <v>3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/>
      <c r="B159" s="20" t="s">
        <v>55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65</v>
      </c>
    </row>
    <row r="160" spans="1:11" x14ac:dyDescent="0.3">
      <c r="A160" s="40"/>
      <c r="B160" s="20" t="s">
        <v>120</v>
      </c>
      <c r="C160" s="13"/>
      <c r="D160" s="39">
        <v>0.28999999999999998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37895</v>
      </c>
      <c r="B161" s="20" t="s">
        <v>49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2</v>
      </c>
      <c r="I161" s="9"/>
      <c r="J161" s="11"/>
      <c r="K161" s="20" t="s">
        <v>144</v>
      </c>
    </row>
    <row r="162" spans="1:11" x14ac:dyDescent="0.3">
      <c r="A162" s="40"/>
      <c r="B162" s="20" t="s">
        <v>98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3</v>
      </c>
      <c r="I162" s="9"/>
      <c r="J162" s="11"/>
      <c r="K162" s="20" t="s">
        <v>145</v>
      </c>
    </row>
    <row r="163" spans="1:11" x14ac:dyDescent="0.3">
      <c r="A163" s="40"/>
      <c r="B163" s="20" t="s">
        <v>146</v>
      </c>
      <c r="C163" s="13"/>
      <c r="D163" s="39">
        <v>1.129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37926</v>
      </c>
      <c r="B164" s="20" t="s">
        <v>47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8">
        <v>37944</v>
      </c>
    </row>
    <row r="165" spans="1:11" x14ac:dyDescent="0.3">
      <c r="A165" s="40"/>
      <c r="B165" s="20" t="s">
        <v>147</v>
      </c>
      <c r="C165" s="13"/>
      <c r="D165" s="39">
        <v>1.204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/>
    </row>
    <row r="166" spans="1:11" x14ac:dyDescent="0.3">
      <c r="A166" s="40">
        <v>37956</v>
      </c>
      <c r="B166" s="20" t="s">
        <v>47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8">
        <v>37973</v>
      </c>
    </row>
    <row r="167" spans="1:11" x14ac:dyDescent="0.3">
      <c r="A167" s="40"/>
      <c r="B167" s="20" t="s">
        <v>47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1</v>
      </c>
      <c r="I167" s="9"/>
      <c r="J167" s="11"/>
      <c r="K167" s="48">
        <v>37978</v>
      </c>
    </row>
    <row r="168" spans="1:11" x14ac:dyDescent="0.3">
      <c r="A168" s="40"/>
      <c r="B168" s="20" t="s">
        <v>47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8">
        <v>37984</v>
      </c>
    </row>
    <row r="169" spans="1:11" x14ac:dyDescent="0.3">
      <c r="A169" s="40"/>
      <c r="B169" s="20" t="s">
        <v>148</v>
      </c>
      <c r="C169" s="13"/>
      <c r="D169" s="39">
        <v>1.06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48"/>
    </row>
    <row r="170" spans="1:11" x14ac:dyDescent="0.3">
      <c r="A170" s="47" t="s">
        <v>149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8"/>
    </row>
    <row r="171" spans="1:11" x14ac:dyDescent="0.3">
      <c r="A171" s="40">
        <v>37987</v>
      </c>
      <c r="B171" s="20" t="s">
        <v>47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38000</v>
      </c>
    </row>
    <row r="172" spans="1:11" x14ac:dyDescent="0.3">
      <c r="A172" s="40"/>
      <c r="B172" s="20" t="s">
        <v>47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38007</v>
      </c>
    </row>
    <row r="173" spans="1:11" x14ac:dyDescent="0.3">
      <c r="A173" s="40"/>
      <c r="B173" s="20" t="s">
        <v>150</v>
      </c>
      <c r="C173" s="13"/>
      <c r="D173" s="39">
        <v>0.23500000000000001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/>
    </row>
    <row r="174" spans="1:11" x14ac:dyDescent="0.3">
      <c r="A174" s="40">
        <v>38018</v>
      </c>
      <c r="B174" s="20" t="s">
        <v>151</v>
      </c>
      <c r="C174" s="13">
        <v>1.25</v>
      </c>
      <c r="D174" s="39">
        <v>0.625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38047</v>
      </c>
      <c r="B175" s="20" t="s">
        <v>152</v>
      </c>
      <c r="C175" s="13">
        <v>1.25</v>
      </c>
      <c r="D175" s="39">
        <v>0.55600000000000005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/>
      <c r="B176" s="20" t="s">
        <v>47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153</v>
      </c>
    </row>
    <row r="177" spans="1:11" x14ac:dyDescent="0.3">
      <c r="A177" s="40">
        <v>38078</v>
      </c>
      <c r="B177" s="20" t="s">
        <v>47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8">
        <v>38078</v>
      </c>
    </row>
    <row r="178" spans="1:11" x14ac:dyDescent="0.3">
      <c r="A178" s="40"/>
      <c r="B178" s="20" t="s">
        <v>47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8">
        <v>38104</v>
      </c>
    </row>
    <row r="179" spans="1:11" x14ac:dyDescent="0.3">
      <c r="A179" s="40"/>
      <c r="B179" s="20" t="s">
        <v>154</v>
      </c>
      <c r="C179" s="13"/>
      <c r="D179" s="39">
        <v>1.629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48"/>
    </row>
    <row r="180" spans="1:11" x14ac:dyDescent="0.3">
      <c r="A180" s="40">
        <v>38108</v>
      </c>
      <c r="B180" s="20" t="s">
        <v>46</v>
      </c>
      <c r="C180" s="13">
        <v>1.25</v>
      </c>
      <c r="D180" s="39">
        <v>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8">
        <v>38147</v>
      </c>
    </row>
    <row r="181" spans="1:11" x14ac:dyDescent="0.3">
      <c r="A181" s="40"/>
      <c r="B181" s="20" t="s">
        <v>156</v>
      </c>
      <c r="C181" s="13"/>
      <c r="D181" s="39">
        <v>1.7330000000000001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8"/>
    </row>
    <row r="182" spans="1:11" x14ac:dyDescent="0.3">
      <c r="A182" s="40">
        <v>38139</v>
      </c>
      <c r="B182" s="20" t="s">
        <v>47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48">
        <v>38141</v>
      </c>
    </row>
    <row r="183" spans="1:11" x14ac:dyDescent="0.3">
      <c r="A183" s="40"/>
      <c r="B183" s="20" t="s">
        <v>167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 t="s">
        <v>157</v>
      </c>
    </row>
    <row r="184" spans="1:11" x14ac:dyDescent="0.3">
      <c r="A184" s="40"/>
      <c r="B184" s="20" t="s">
        <v>155</v>
      </c>
      <c r="C184" s="13"/>
      <c r="D184" s="39">
        <v>0.33500000000000002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38169</v>
      </c>
      <c r="B185" s="20" t="s">
        <v>49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2</v>
      </c>
      <c r="I185" s="9"/>
      <c r="J185" s="11"/>
      <c r="K185" s="20" t="s">
        <v>159</v>
      </c>
    </row>
    <row r="186" spans="1:11" x14ac:dyDescent="0.3">
      <c r="A186" s="40"/>
      <c r="B186" s="20" t="s">
        <v>158</v>
      </c>
      <c r="C186" s="13"/>
      <c r="D186" s="39">
        <v>8.0000000000000002E-3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38200</v>
      </c>
      <c r="B187" s="20" t="s">
        <v>160</v>
      </c>
      <c r="C187" s="13">
        <v>1.25</v>
      </c>
      <c r="D187" s="39">
        <v>2.3479999999999999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38231</v>
      </c>
      <c r="B188" s="20" t="s">
        <v>47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8">
        <v>38240</v>
      </c>
    </row>
    <row r="189" spans="1:11" x14ac:dyDescent="0.3">
      <c r="A189" s="40"/>
      <c r="B189" s="20" t="s">
        <v>161</v>
      </c>
      <c r="C189" s="13"/>
      <c r="D189" s="39">
        <v>0.26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/>
    </row>
    <row r="190" spans="1:11" x14ac:dyDescent="0.3">
      <c r="A190" s="40">
        <v>38261</v>
      </c>
      <c r="B190" s="20" t="s">
        <v>47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8">
        <v>38264</v>
      </c>
    </row>
    <row r="191" spans="1:11" x14ac:dyDescent="0.3">
      <c r="A191" s="40"/>
      <c r="B191" s="20" t="s">
        <v>49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2</v>
      </c>
      <c r="I191" s="9"/>
      <c r="J191" s="11"/>
      <c r="K191" s="48" t="s">
        <v>162</v>
      </c>
    </row>
    <row r="192" spans="1:11" x14ac:dyDescent="0.3">
      <c r="A192" s="40"/>
      <c r="B192" s="20" t="s">
        <v>46</v>
      </c>
      <c r="C192" s="13">
        <v>1</v>
      </c>
      <c r="D192" s="39"/>
      <c r="E192" s="9"/>
      <c r="F192" s="20"/>
      <c r="G192" s="13">
        <f>IF(ISBLANK(Table1[[#This Row],[EARNED]]),"",Table1[[#This Row],[EARNED]])</f>
        <v>1</v>
      </c>
      <c r="H192" s="39"/>
      <c r="I192" s="9"/>
      <c r="J192" s="11"/>
      <c r="K192" s="48">
        <v>38289</v>
      </c>
    </row>
    <row r="193" spans="1:11" x14ac:dyDescent="0.3">
      <c r="A193" s="40"/>
      <c r="B193" s="20" t="s">
        <v>47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8">
        <v>38279</v>
      </c>
    </row>
    <row r="194" spans="1:11" x14ac:dyDescent="0.3">
      <c r="A194" s="40"/>
      <c r="B194" s="20" t="s">
        <v>163</v>
      </c>
      <c r="C194" s="13"/>
      <c r="D194" s="39">
        <v>1.1600000000000001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48"/>
    </row>
    <row r="195" spans="1:11" x14ac:dyDescent="0.3">
      <c r="A195" s="40">
        <v>38292</v>
      </c>
      <c r="B195" s="20" t="s">
        <v>47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38294</v>
      </c>
    </row>
    <row r="196" spans="1:11" x14ac:dyDescent="0.3">
      <c r="A196" s="40"/>
      <c r="B196" s="20" t="s">
        <v>47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48">
        <v>38307</v>
      </c>
    </row>
    <row r="197" spans="1:11" x14ac:dyDescent="0.3">
      <c r="A197" s="40"/>
      <c r="B197" s="20" t="s">
        <v>164</v>
      </c>
      <c r="C197" s="13"/>
      <c r="D197" s="39">
        <v>0.71199999999999997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48"/>
    </row>
    <row r="198" spans="1:11" x14ac:dyDescent="0.3">
      <c r="A198" s="40">
        <v>38322</v>
      </c>
      <c r="B198" s="20" t="s">
        <v>165</v>
      </c>
      <c r="C198" s="13">
        <v>1.25</v>
      </c>
      <c r="D198" s="39">
        <v>0.69199999999999995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7" t="s">
        <v>166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38353</v>
      </c>
      <c r="B200" s="20" t="s">
        <v>167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3</v>
      </c>
      <c r="I200" s="9"/>
      <c r="J200" s="11"/>
      <c r="K200" s="20" t="s">
        <v>169</v>
      </c>
    </row>
    <row r="201" spans="1:11" x14ac:dyDescent="0.3">
      <c r="A201" s="40"/>
      <c r="B201" s="20" t="s">
        <v>167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3</v>
      </c>
      <c r="I201" s="9"/>
      <c r="J201" s="11"/>
      <c r="K201" s="20" t="s">
        <v>170</v>
      </c>
    </row>
    <row r="202" spans="1:11" x14ac:dyDescent="0.3">
      <c r="A202" s="40"/>
      <c r="B202" s="20" t="s">
        <v>168</v>
      </c>
      <c r="C202" s="13"/>
      <c r="D202" s="39">
        <v>1.5150000000000001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38384</v>
      </c>
      <c r="B203" s="20" t="s">
        <v>171</v>
      </c>
      <c r="C203" s="13">
        <v>1.25</v>
      </c>
      <c r="D203" s="39">
        <v>0.63700000000000001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38412</v>
      </c>
      <c r="B204" s="20" t="s">
        <v>172</v>
      </c>
      <c r="C204" s="13">
        <v>1.25</v>
      </c>
      <c r="D204" s="39">
        <v>1.3599999999999999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38443</v>
      </c>
      <c r="B205" s="20" t="s">
        <v>173</v>
      </c>
      <c r="C205" s="13">
        <v>1.25</v>
      </c>
      <c r="D205" s="39">
        <v>1.706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38473</v>
      </c>
      <c r="B206" s="20" t="s">
        <v>55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174</v>
      </c>
    </row>
    <row r="207" spans="1:11" x14ac:dyDescent="0.3">
      <c r="A207" s="40"/>
      <c r="B207" s="20" t="s">
        <v>175</v>
      </c>
      <c r="C207" s="13"/>
      <c r="D207" s="39">
        <v>1.6830000000000001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v>38504</v>
      </c>
      <c r="B208" s="20" t="s">
        <v>176</v>
      </c>
      <c r="C208" s="13">
        <v>1.25</v>
      </c>
      <c r="D208" s="39">
        <v>0.79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/>
      <c r="B209" s="20" t="s">
        <v>55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177</v>
      </c>
    </row>
    <row r="210" spans="1:11" x14ac:dyDescent="0.3">
      <c r="A210" s="40">
        <v>38534</v>
      </c>
      <c r="B210" s="20" t="s">
        <v>49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2</v>
      </c>
      <c r="I210" s="9"/>
      <c r="J210" s="11"/>
      <c r="K210" s="20" t="s">
        <v>178</v>
      </c>
    </row>
    <row r="211" spans="1:11" x14ac:dyDescent="0.3">
      <c r="A211" s="40"/>
      <c r="B211" s="20" t="s">
        <v>167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3</v>
      </c>
      <c r="I211" s="9"/>
      <c r="J211" s="11"/>
      <c r="K211" s="20" t="s">
        <v>179</v>
      </c>
    </row>
    <row r="212" spans="1:11" x14ac:dyDescent="0.3">
      <c r="A212" s="40"/>
      <c r="B212" s="20" t="s">
        <v>136</v>
      </c>
      <c r="C212" s="13"/>
      <c r="D212" s="39">
        <v>0.52700000000000002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38565</v>
      </c>
      <c r="B213" s="20" t="s">
        <v>167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3</v>
      </c>
      <c r="I213" s="9"/>
      <c r="J213" s="11"/>
      <c r="K213" s="20" t="s">
        <v>180</v>
      </c>
    </row>
    <row r="214" spans="1:11" x14ac:dyDescent="0.3">
      <c r="A214" s="40"/>
      <c r="B214" s="20" t="s">
        <v>47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1</v>
      </c>
      <c r="I214" s="9"/>
      <c r="J214" s="11"/>
      <c r="K214" s="48">
        <v>38580</v>
      </c>
    </row>
    <row r="215" spans="1:11" x14ac:dyDescent="0.3">
      <c r="A215" s="40"/>
      <c r="B215" s="20" t="s">
        <v>181</v>
      </c>
      <c r="C215" s="13"/>
      <c r="D215" s="39">
        <v>1.2869999999999999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8"/>
    </row>
    <row r="216" spans="1:11" x14ac:dyDescent="0.3">
      <c r="A216" s="40">
        <v>38596</v>
      </c>
      <c r="B216" s="20" t="s">
        <v>182</v>
      </c>
      <c r="C216" s="13">
        <v>1.25</v>
      </c>
      <c r="D216" s="39">
        <v>1.248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38626</v>
      </c>
      <c r="B217" s="20" t="s">
        <v>55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 t="s">
        <v>183</v>
      </c>
    </row>
    <row r="218" spans="1:11" x14ac:dyDescent="0.3">
      <c r="A218" s="40">
        <v>38657</v>
      </c>
      <c r="B218" s="20" t="s">
        <v>184</v>
      </c>
      <c r="C218" s="13">
        <v>1.25</v>
      </c>
      <c r="D218" s="39">
        <v>0.13100000000000001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38687</v>
      </c>
      <c r="B219" s="20" t="s">
        <v>185</v>
      </c>
      <c r="C219" s="13">
        <v>1.25</v>
      </c>
      <c r="D219" s="39">
        <v>3.4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7" t="s">
        <v>186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>
        <v>38718</v>
      </c>
      <c r="B221" s="20" t="s">
        <v>187</v>
      </c>
      <c r="C221" s="13">
        <v>1.25</v>
      </c>
      <c r="D221" s="39">
        <v>9.6000000000000002E-2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38749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38777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38808</v>
      </c>
      <c r="B224" s="20" t="s">
        <v>55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188</v>
      </c>
    </row>
    <row r="225" spans="1:11" x14ac:dyDescent="0.3">
      <c r="A225" s="40">
        <v>38838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38869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38899</v>
      </c>
      <c r="B227" s="20" t="s">
        <v>189</v>
      </c>
      <c r="C227" s="13">
        <v>1.25</v>
      </c>
      <c r="D227" s="39">
        <v>0.36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38930</v>
      </c>
      <c r="B228" s="20" t="s">
        <v>161</v>
      </c>
      <c r="C228" s="13">
        <v>1.25</v>
      </c>
      <c r="D228" s="39">
        <v>0.26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38961</v>
      </c>
      <c r="B229" s="20" t="s">
        <v>49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2</v>
      </c>
      <c r="I229" s="9"/>
      <c r="J229" s="11"/>
      <c r="K229" s="20" t="s">
        <v>190</v>
      </c>
    </row>
    <row r="230" spans="1:11" x14ac:dyDescent="0.3">
      <c r="A230" s="40"/>
      <c r="B230" s="20" t="s">
        <v>55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65</v>
      </c>
    </row>
    <row r="231" spans="1:11" x14ac:dyDescent="0.3">
      <c r="A231" s="40"/>
      <c r="B231" s="20" t="s">
        <v>69</v>
      </c>
      <c r="C231" s="13"/>
      <c r="D231" s="39">
        <v>0.53300000000000003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v>38991</v>
      </c>
      <c r="B232" s="20" t="s">
        <v>47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1</v>
      </c>
      <c r="I232" s="9"/>
      <c r="J232" s="11"/>
      <c r="K232" s="48">
        <v>39000</v>
      </c>
    </row>
    <row r="233" spans="1:11" x14ac:dyDescent="0.3">
      <c r="A233" s="40"/>
      <c r="B233" s="20" t="s">
        <v>132</v>
      </c>
      <c r="C233" s="13"/>
      <c r="D233" s="39">
        <v>1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8">
        <v>39017</v>
      </c>
    </row>
    <row r="234" spans="1:11" x14ac:dyDescent="0.3">
      <c r="A234" s="40">
        <v>39022</v>
      </c>
      <c r="B234" s="20" t="s">
        <v>191</v>
      </c>
      <c r="C234" s="13">
        <v>1.25</v>
      </c>
      <c r="D234" s="39">
        <v>0.192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39052</v>
      </c>
      <c r="B235" s="20" t="s">
        <v>47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39057</v>
      </c>
    </row>
    <row r="236" spans="1:11" x14ac:dyDescent="0.3">
      <c r="A236" s="40"/>
      <c r="B236" s="20" t="s">
        <v>192</v>
      </c>
      <c r="C236" s="13"/>
      <c r="D236" s="39">
        <v>4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3">
      <c r="A237" s="47" t="s">
        <v>193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48"/>
    </row>
    <row r="238" spans="1:11" x14ac:dyDescent="0.3">
      <c r="A238" s="40">
        <v>39083</v>
      </c>
      <c r="B238" s="20" t="s">
        <v>49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2</v>
      </c>
      <c r="I238" s="9"/>
      <c r="J238" s="11"/>
      <c r="K238" s="20" t="s">
        <v>194</v>
      </c>
    </row>
    <row r="239" spans="1:11" x14ac:dyDescent="0.3">
      <c r="A239" s="40"/>
      <c r="B239" s="20" t="s">
        <v>195</v>
      </c>
      <c r="C239" s="13"/>
      <c r="D239" s="39">
        <v>0.52100000000000002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39114</v>
      </c>
      <c r="B240" s="20" t="s">
        <v>196</v>
      </c>
      <c r="C240" s="13">
        <v>1.25</v>
      </c>
      <c r="D240" s="39">
        <v>0.29199999999999998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39142</v>
      </c>
      <c r="B241" s="20" t="s">
        <v>197</v>
      </c>
      <c r="C241" s="13">
        <v>1.25</v>
      </c>
      <c r="D241" s="39">
        <v>0.19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39173</v>
      </c>
      <c r="B242" s="20" t="s">
        <v>198</v>
      </c>
      <c r="C242" s="13">
        <v>1.25</v>
      </c>
      <c r="D242" s="39">
        <v>0.47899999999999998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39203</v>
      </c>
      <c r="B243" s="20" t="s">
        <v>55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199</v>
      </c>
    </row>
    <row r="244" spans="1:11" x14ac:dyDescent="0.3">
      <c r="A244" s="40"/>
      <c r="B244" s="20" t="s">
        <v>200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v>39234</v>
      </c>
      <c r="B245" s="20" t="s">
        <v>201</v>
      </c>
      <c r="C245" s="13">
        <v>1.25</v>
      </c>
      <c r="D245" s="39">
        <v>0.16700000000000001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39264</v>
      </c>
      <c r="B246" s="20" t="s">
        <v>202</v>
      </c>
      <c r="C246" s="13">
        <v>1.25</v>
      </c>
      <c r="D246" s="39">
        <v>0.433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39295</v>
      </c>
      <c r="B247" s="20" t="s">
        <v>203</v>
      </c>
      <c r="C247" s="13">
        <v>1.25</v>
      </c>
      <c r="D247" s="39">
        <v>0.15600000000000003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39326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39356</v>
      </c>
      <c r="B249" s="20" t="s">
        <v>55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65</v>
      </c>
    </row>
    <row r="250" spans="1:11" x14ac:dyDescent="0.3">
      <c r="A250" s="40">
        <v>39387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39417</v>
      </c>
      <c r="B251" s="15" t="s">
        <v>204</v>
      </c>
      <c r="C251" s="13">
        <v>1.25</v>
      </c>
      <c r="D251" s="42">
        <v>5</v>
      </c>
      <c r="E251" s="9"/>
      <c r="F251" s="15"/>
      <c r="G251" s="41">
        <f>IF(ISBLANK(Table1[[#This Row],[EARNED]]),"",Table1[[#This Row],[EARNED]])</f>
        <v>1.25</v>
      </c>
      <c r="H251" s="42"/>
      <c r="I251" s="9"/>
      <c r="J251" s="12"/>
      <c r="K251" s="15"/>
    </row>
    <row r="252" spans="1:11" x14ac:dyDescent="0.3">
      <c r="A252" s="47" t="s">
        <v>205</v>
      </c>
      <c r="B252" s="15"/>
      <c r="C252" s="13"/>
      <c r="D252" s="42"/>
      <c r="E252" s="9"/>
      <c r="F252" s="15"/>
      <c r="G252" s="41" t="str">
        <f>IF(ISBLANK(Table1[[#This Row],[EARNED]]),"",Table1[[#This Row],[EARNED]])</f>
        <v/>
      </c>
      <c r="H252" s="42"/>
      <c r="I252" s="9"/>
      <c r="J252" s="12"/>
      <c r="K252" s="15"/>
    </row>
    <row r="253" spans="1:11" x14ac:dyDescent="0.3">
      <c r="A253" s="40">
        <v>39448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39479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39508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39539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39569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39600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39630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39661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39692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39722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39753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39783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39814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39845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39873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39904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39934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39965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39995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40026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40057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40087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40118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40148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40179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40210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40238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40269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40299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40330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40360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40391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40422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40452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40483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40513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40544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40575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40603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40634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40664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40695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40725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40756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40787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40817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40848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40878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40909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40940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40969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41000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41030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41061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41091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41122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41153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41183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41214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41244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41275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41306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41334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41365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41395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41426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41456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41487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41518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41548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41579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41609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41640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41671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41699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41730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41760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41791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41821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41852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41883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41913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41944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41974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42005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42036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42064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42095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42125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42156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42186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42217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42248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42278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42309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42339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42370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42401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42430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42461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42491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42522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42552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42583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42614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42644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42675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42705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42736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42767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42795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42826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42856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42887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42917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42948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42979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43009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43040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43070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43101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43132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43160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43191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43221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43252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43282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43313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43344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43374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43405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43435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43466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43497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43525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v>43556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43586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43617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43647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43678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43709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43739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43770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43800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43831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43862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43891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v>43922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43952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43983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44013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44044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44075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44105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44136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v>44166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0">
        <v>44197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44228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44256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44287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44317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44348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44378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44409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44440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44470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44501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44531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44562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44593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v>44621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44652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44682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44713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v>44743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44774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v>44805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44835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44866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44896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44927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29.667999999999999</v>
      </c>
      <c r="B3" s="11">
        <v>39.58</v>
      </c>
      <c r="D3"/>
      <c r="E3">
        <v>1</v>
      </c>
      <c r="F3">
        <v>15</v>
      </c>
      <c r="G3" s="46">
        <f>SUMIFS(F7:F14,E7:E14,E3)+SUMIFS(D7:D66,C7:C66,F3)+D3</f>
        <v>0.15600000000000003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2023-01-12T07:58:43Z</cp:lastPrinted>
  <dcterms:created xsi:type="dcterms:W3CDTF">2022-10-17T03:06:03Z</dcterms:created>
  <dcterms:modified xsi:type="dcterms:W3CDTF">2023-01-12T08:35:54Z</dcterms:modified>
</cp:coreProperties>
</file>