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5" l="1"/>
  <c r="G16" i="5"/>
  <c r="G20" i="5"/>
  <c r="G51" i="5"/>
  <c r="G52" i="5"/>
  <c r="G53" i="5"/>
  <c r="E9" i="5" l="1"/>
  <c r="G27" i="1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19" i="5"/>
  <c r="G18" i="5"/>
  <c r="G17" i="5"/>
  <c r="G15" i="5"/>
  <c r="G14" i="5"/>
  <c r="G13" i="5"/>
  <c r="G12" i="5"/>
  <c r="G11" i="5"/>
  <c r="G10" i="5"/>
  <c r="G9" i="5"/>
  <c r="I9" i="5" l="1"/>
  <c r="G3" i="3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10" i="1"/>
  <c r="G11" i="1"/>
  <c r="G12" i="1"/>
  <c r="G13" i="1"/>
  <c r="G14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<sst xmlns="http://schemas.openxmlformats.org/spreadsheetml/2006/main" count="163" uniqueCount="102">
  <si>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</si>
  <si>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</si>
  <si>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</si>
  <si>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</si>
  <si>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</si>
  <si>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</si>
  <si>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</si>
  <si>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</si>
  <si>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</si>
  <si>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</si>
  <si>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</si>
  <si>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</si>
  <si>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</si>
  <si>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</si>
  <si>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</si>
  <si>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</si>
  <si>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</si>
  <si>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</si>
  <si>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</si>
  <si>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</si>
  <si>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</si>
  <si>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</si>
  <si>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</si>
  <si>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</si>
  <si>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</si>
  <si>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</si>
  <si>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</si>
  <si>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</si>
  <si>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</si>
  <si>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</si>
  <si>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</si>
  <si>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</si>
  <si>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</si>
  <si>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</si>
  <si>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</si>
  <si>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</si>
  <si>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</si>
  <si>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</si>
  <si>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</si>
  <si>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</si>
  <si>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</si>
  <si>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</si>
  <si>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</si>
  <si>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CENRO</t>
  </si>
  <si>
    <t>ASIDO, LEONILA RAMILO</t>
  </si>
  <si>
    <t>2018</t>
  </si>
  <si>
    <t>SL(1-0-0)</t>
  </si>
  <si>
    <t>SL(2-0-0)</t>
  </si>
  <si>
    <t>2/3,4/2018</t>
  </si>
  <si>
    <t>VL(3-0-0)</t>
  </si>
  <si>
    <t>2/10,11,12/2018</t>
  </si>
  <si>
    <t>SL(3-0-0)</t>
  </si>
  <si>
    <t>2/22,23,24/2018</t>
  </si>
  <si>
    <t>UT(0-4-0)</t>
  </si>
  <si>
    <t>3/26,27/2018</t>
  </si>
  <si>
    <t>4/7,8/2018</t>
  </si>
  <si>
    <t>4/19,20/2018</t>
  </si>
  <si>
    <t>UT(2-3-47)</t>
  </si>
  <si>
    <t>5/3,4/2018</t>
  </si>
  <si>
    <t>UT(0-2-0)</t>
  </si>
  <si>
    <t>5.16,17,18/2018</t>
  </si>
  <si>
    <t>5/28,30,31/2018</t>
  </si>
  <si>
    <t>6/2,3,4/2018</t>
  </si>
  <si>
    <t>UT(0-0-14)</t>
  </si>
  <si>
    <t>7/4,5,6/2018</t>
  </si>
  <si>
    <t>8/3,4/2018</t>
  </si>
  <si>
    <t>8/8,9/10/2018</t>
  </si>
  <si>
    <t>UT(0-6-0)</t>
  </si>
  <si>
    <t>UT(0-1-19)</t>
  </si>
  <si>
    <t>10/6,7/2018</t>
  </si>
  <si>
    <t>VL(2-0-0)</t>
  </si>
  <si>
    <t>10/13,14/2018</t>
  </si>
  <si>
    <t>UT(1-6-0)</t>
  </si>
  <si>
    <t>11/4,5/2018</t>
  </si>
  <si>
    <t>11/9,10,11/2018</t>
  </si>
  <si>
    <t>SVL(2-0-0)</t>
  </si>
  <si>
    <t>UT(2-1-50)</t>
  </si>
  <si>
    <t>2019</t>
  </si>
  <si>
    <t>SP(3-0-0)</t>
  </si>
  <si>
    <t>1/17-19/2019</t>
  </si>
  <si>
    <t>SVL(11-0-0)</t>
  </si>
  <si>
    <t>2/16-28/2019</t>
  </si>
  <si>
    <t>7/1,2,4/2019</t>
  </si>
  <si>
    <t>SVL(6-0-0)</t>
  </si>
  <si>
    <t>8/1-7/2019</t>
  </si>
  <si>
    <t>11/21,22/2019</t>
  </si>
  <si>
    <t>2020</t>
  </si>
  <si>
    <t>2/15,17,20/2020</t>
  </si>
  <si>
    <t>3/2-13/2020</t>
  </si>
  <si>
    <t>9/3,4,5/2020</t>
  </si>
  <si>
    <t>SVL(5-0-0)</t>
  </si>
  <si>
    <t>11/26-29/2020</t>
  </si>
  <si>
    <t>SVL(1-0-0)</t>
  </si>
  <si>
    <t>4/18-22/2020</t>
  </si>
  <si>
    <t>2021</t>
  </si>
  <si>
    <t>FL(5-0-0)</t>
  </si>
  <si>
    <t>2022</t>
  </si>
  <si>
    <t>SL(4-0-0)</t>
  </si>
  <si>
    <t>9/12,13,14,17/2022</t>
  </si>
  <si>
    <t>2023</t>
  </si>
  <si>
    <t>SL(6-0-0)</t>
  </si>
  <si>
    <t>5/4-6/2023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</si>
</sst>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5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5"/>
  <sheetViews>
    <sheetView tabSelected="1" zoomScaleNormal="100" workbookViewId="0">
      <pane ySplit="3690" topLeftCell="A71" activePane="bottomLeft"/>
      <selection activeCell="I10" sqref="I10"/>
      <selection pane="bottomLeft" activeCell="D88" sqref="D8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44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/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42</v>
      </c>
      <c r="C4" s="52"/>
      <c r="D4" s="23" t="s">
        <v>12</v>
      </c>
      <c r="E4" s="4"/>
      <c r="F4" s="53" t="s">
        <v>43</v>
      </c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41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34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5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2">
        <v>43221</v>
      </c>
      <c r="B15" s="21" t="s">
        <v>51</v>
      </c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>
        <v>3</v>
      </c>
      <c r="I15" s="10"/>
      <c r="J15" s="12"/>
      <c r="K15" s="21" t="s">
        <v>61</v>
      </c>
    </row>
    <row r="16" spans="1:11" x14ac:dyDescent="0.25">
      <c r="A16" s="42"/>
      <c r="B16" s="21" t="s">
        <v>47</v>
      </c>
      <c r="C16" s="14"/>
      <c r="D16" s="41"/>
      <c r="E16" s="10"/>
      <c r="F16" s="21"/>
      <c r="G16" s="14" t="str">
        <f>IF(ISBLANK(Table13[[#This Row],[EARNED]]),"",Table13[[#This Row],[EARNED]])</f>
        <v/>
      </c>
      <c r="H16" s="41">
        <v>2</v>
      </c>
      <c r="I16" s="10"/>
      <c r="J16" s="12"/>
      <c r="K16" s="21" t="s">
        <v>58</v>
      </c>
    </row>
    <row r="17" spans="1:11" x14ac:dyDescent="0.25">
      <c r="A17" s="42">
        <v>43252</v>
      </c>
      <c r="B17" s="21" t="s">
        <v>51</v>
      </c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>
        <v>3</v>
      </c>
      <c r="I17" s="10"/>
      <c r="J17" s="12"/>
      <c r="K17" s="21" t="s">
        <v>62</v>
      </c>
    </row>
    <row r="18" spans="1:11" x14ac:dyDescent="0.25">
      <c r="A18" s="42">
        <v>43282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43313</v>
      </c>
      <c r="B19" s="21" t="s">
        <v>47</v>
      </c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>
        <v>2</v>
      </c>
      <c r="I19" s="10"/>
      <c r="J19" s="12"/>
      <c r="K19" s="21" t="s">
        <v>65</v>
      </c>
    </row>
    <row r="20" spans="1:11" x14ac:dyDescent="0.25">
      <c r="A20" s="42"/>
      <c r="B20" s="21" t="s">
        <v>51</v>
      </c>
      <c r="C20" s="14"/>
      <c r="D20" s="41"/>
      <c r="E20" s="10"/>
      <c r="F20" s="21"/>
      <c r="G20" s="14" t="str">
        <f>IF(ISBLANK(Table13[[#This Row],[EARNED]]),"",Table13[[#This Row],[EARNED]])</f>
        <v/>
      </c>
      <c r="H20" s="41">
        <v>3</v>
      </c>
      <c r="I20" s="10"/>
      <c r="J20" s="12"/>
      <c r="K20" s="21" t="s">
        <v>66</v>
      </c>
    </row>
    <row r="21" spans="1:11" x14ac:dyDescent="0.25">
      <c r="A21" s="42">
        <v>43344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43374</v>
      </c>
      <c r="B22" s="21" t="s">
        <v>47</v>
      </c>
      <c r="C22" s="14">
        <v>1.25</v>
      </c>
      <c r="D22" s="41"/>
      <c r="E22" s="10"/>
      <c r="F22" s="21"/>
      <c r="G22" s="14">
        <f>IF(ISBLANK(Table13[[#This Row],[EARNED]]),"",Table13[[#This Row],[EARNED]])</f>
        <v>1.25</v>
      </c>
      <c r="H22" s="41">
        <v>2</v>
      </c>
      <c r="I22" s="10"/>
      <c r="J22" s="12"/>
      <c r="K22" s="21" t="s">
        <v>69</v>
      </c>
    </row>
    <row r="23" spans="1:11" x14ac:dyDescent="0.25">
      <c r="A23" s="42"/>
      <c r="B23" s="21" t="s">
        <v>70</v>
      </c>
      <c r="C23" s="14"/>
      <c r="D23" s="41">
        <v>2</v>
      </c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 t="s">
        <v>71</v>
      </c>
    </row>
    <row r="24" spans="1:11" x14ac:dyDescent="0.25">
      <c r="A24" s="42">
        <v>43405</v>
      </c>
      <c r="B24" s="21" t="s">
        <v>70</v>
      </c>
      <c r="C24" s="14">
        <v>1.25</v>
      </c>
      <c r="D24" s="41">
        <v>2</v>
      </c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 t="s">
        <v>73</v>
      </c>
    </row>
    <row r="25" spans="1:11" x14ac:dyDescent="0.25">
      <c r="A25" s="42"/>
      <c r="B25" s="21" t="s">
        <v>49</v>
      </c>
      <c r="C25" s="14"/>
      <c r="D25" s="41">
        <v>3</v>
      </c>
      <c r="E25" s="10"/>
      <c r="F25" s="21"/>
      <c r="G25" s="14" t="str">
        <f>IF(ISBLANK(Table13[[#This Row],[EARNED]]),"",Table13[[#This Row],[EARNED]])</f>
        <v/>
      </c>
      <c r="H25" s="41"/>
      <c r="I25" s="10"/>
      <c r="J25" s="12"/>
      <c r="K25" s="21" t="s">
        <v>74</v>
      </c>
    </row>
    <row r="26" spans="1:11" x14ac:dyDescent="0.25">
      <c r="A26" s="42">
        <v>43435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50" t="s">
        <v>77</v>
      </c>
      <c r="B27" s="21"/>
      <c r="C27" s="14"/>
      <c r="D27" s="41"/>
      <c r="E27" s="10"/>
      <c r="F27" s="21"/>
      <c r="G27" s="14" t="str">
        <f>IF(ISBLANK(Table13[[#This Row],[EARNED]]),"",Table13[[#This Row],[EARNED]])</f>
        <v/>
      </c>
      <c r="H27" s="41"/>
      <c r="I27" s="10"/>
      <c r="J27" s="12"/>
      <c r="K27" s="21"/>
    </row>
    <row r="28" spans="1:11" x14ac:dyDescent="0.25">
      <c r="A28" s="42">
        <v>43466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43497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43525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43556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43586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43617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43647</v>
      </c>
      <c r="B34" s="21" t="s">
        <v>51</v>
      </c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>
        <v>3</v>
      </c>
      <c r="I34" s="10"/>
      <c r="J34" s="12"/>
      <c r="K34" s="21" t="s">
        <v>82</v>
      </c>
    </row>
    <row r="35" spans="1:11" x14ac:dyDescent="0.25">
      <c r="A35" s="42">
        <v>43678</v>
      </c>
      <c r="B35" s="21" t="s">
        <v>83</v>
      </c>
      <c r="C35" s="14">
        <v>1.25</v>
      </c>
      <c r="D35" s="41">
        <v>1</v>
      </c>
      <c r="E35" s="10"/>
      <c r="F35" s="21"/>
      <c r="G35" s="14">
        <f>IF(ISBLANK(Table13[[#This Row],[EARNED]]),"",Table13[[#This Row],[EARNED]])</f>
        <v>1.25</v>
      </c>
      <c r="H35" s="41">
        <v>5</v>
      </c>
      <c r="I35" s="10"/>
      <c r="J35" s="12"/>
      <c r="K35" s="21" t="s">
        <v>84</v>
      </c>
    </row>
    <row r="36" spans="1:11" x14ac:dyDescent="0.25">
      <c r="A36" s="42">
        <v>43709</v>
      </c>
      <c r="B36" s="21"/>
      <c r="C36" s="14">
        <v>1.25</v>
      </c>
      <c r="D36" s="41"/>
      <c r="E36" s="10"/>
      <c r="F36" s="21"/>
      <c r="G36" s="14">
        <f>IF(ISBLANK(Table13[[#This Row],[EARNED]]),"",Table13[[#This Row],[EARNED]])</f>
        <v>1.25</v>
      </c>
      <c r="H36" s="41"/>
      <c r="I36" s="10"/>
      <c r="J36" s="12"/>
      <c r="K36" s="21"/>
    </row>
    <row r="37" spans="1:11" x14ac:dyDescent="0.25">
      <c r="A37" s="42">
        <v>43739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43770</v>
      </c>
      <c r="B38" s="21" t="s">
        <v>47</v>
      </c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>
        <v>2</v>
      </c>
      <c r="I38" s="10"/>
      <c r="J38" s="12"/>
      <c r="K38" s="21" t="s">
        <v>85</v>
      </c>
    </row>
    <row r="39" spans="1:11" x14ac:dyDescent="0.25">
      <c r="A39" s="42">
        <v>43800</v>
      </c>
      <c r="B39" s="21" t="s">
        <v>95</v>
      </c>
      <c r="C39" s="14">
        <v>1.25</v>
      </c>
      <c r="D39" s="41">
        <v>5</v>
      </c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50" t="s">
        <v>86</v>
      </c>
      <c r="B40" s="21"/>
      <c r="C40" s="14"/>
      <c r="D40" s="41"/>
      <c r="E40" s="10"/>
      <c r="F40" s="21"/>
      <c r="G40" s="14" t="str">
        <f>IF(ISBLANK(Table13[[#This Row],[EARNED]]),"",Table13[[#This Row],[EARNED]])</f>
        <v/>
      </c>
      <c r="H40" s="41"/>
      <c r="I40" s="10"/>
      <c r="J40" s="12"/>
      <c r="K40" s="21"/>
    </row>
    <row r="41" spans="1:11" x14ac:dyDescent="0.25">
      <c r="A41" s="42">
        <v>43831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43862</v>
      </c>
      <c r="B42" s="21" t="s">
        <v>51</v>
      </c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>
        <v>3</v>
      </c>
      <c r="I42" s="10"/>
      <c r="J42" s="12"/>
      <c r="K42" s="21" t="s">
        <v>87</v>
      </c>
    </row>
    <row r="43" spans="1:11" x14ac:dyDescent="0.25">
      <c r="A43" s="42">
        <v>43891</v>
      </c>
      <c r="B43" s="21" t="s">
        <v>100</v>
      </c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>
        <v>6</v>
      </c>
      <c r="I43" s="10"/>
      <c r="J43" s="12"/>
      <c r="K43" s="21" t="s">
        <v>88</v>
      </c>
    </row>
    <row r="44" spans="1:11" x14ac:dyDescent="0.25">
      <c r="A44" s="42">
        <v>43922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43952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43983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44013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44044</v>
      </c>
      <c r="B48" s="21" t="s">
        <v>46</v>
      </c>
      <c r="C48" s="14">
        <v>1.25</v>
      </c>
      <c r="D48" s="41"/>
      <c r="E48" s="10"/>
      <c r="F48" s="21"/>
      <c r="G48" s="14">
        <f>IF(ISBLANK(Table13[[#This Row],[EARNED]]),"",Table13[[#This Row],[EARNED]])</f>
        <v>1.25</v>
      </c>
      <c r="H48" s="41">
        <v>1</v>
      </c>
      <c r="I48" s="10"/>
      <c r="J48" s="12"/>
      <c r="K48" s="51">
        <v>44065</v>
      </c>
    </row>
    <row r="49" spans="1:11" x14ac:dyDescent="0.25">
      <c r="A49" s="42">
        <v>44075</v>
      </c>
      <c r="B49" s="21" t="s">
        <v>51</v>
      </c>
      <c r="C49" s="14">
        <v>1.25</v>
      </c>
      <c r="D49" s="41"/>
      <c r="E49" s="10"/>
      <c r="F49" s="21"/>
      <c r="G49" s="14">
        <f>IF(ISBLANK(Table13[[#This Row],[EARNED]]),"",Table13[[#This Row],[EARNED]])</f>
        <v>1.25</v>
      </c>
      <c r="H49" s="41">
        <v>3</v>
      </c>
      <c r="I49" s="10"/>
      <c r="J49" s="12"/>
      <c r="K49" s="21" t="s">
        <v>89</v>
      </c>
    </row>
    <row r="50" spans="1:11" x14ac:dyDescent="0.25">
      <c r="A50" s="42">
        <v>44105</v>
      </c>
      <c r="B50" s="21" t="s">
        <v>46</v>
      </c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>
        <v>1</v>
      </c>
      <c r="I50" s="10"/>
      <c r="J50" s="12"/>
      <c r="K50" s="51">
        <v>44107</v>
      </c>
    </row>
    <row r="51" spans="1:11" x14ac:dyDescent="0.25">
      <c r="A51" s="42"/>
      <c r="B51" s="21" t="s">
        <v>90</v>
      </c>
      <c r="C51" s="14"/>
      <c r="D51" s="41">
        <v>5</v>
      </c>
      <c r="E51" s="10"/>
      <c r="F51" s="21"/>
      <c r="G51" s="14" t="str">
        <f>IF(ISBLANK(Table13[[#This Row],[EARNED]]),"",Table13[[#This Row],[EARNED]])</f>
        <v/>
      </c>
      <c r="H51" s="41"/>
      <c r="I51" s="10"/>
      <c r="J51" s="12"/>
      <c r="K51" s="21" t="s">
        <v>91</v>
      </c>
    </row>
    <row r="52" spans="1:11" x14ac:dyDescent="0.25">
      <c r="A52" s="42"/>
      <c r="B52" s="21" t="s">
        <v>92</v>
      </c>
      <c r="C52" s="14"/>
      <c r="D52" s="41">
        <v>1</v>
      </c>
      <c r="E52" s="10"/>
      <c r="F52" s="21"/>
      <c r="G52" s="14" t="str">
        <f>IF(ISBLANK(Table13[[#This Row],[EARNED]]),"",Table13[[#This Row],[EARNED]])</f>
        <v/>
      </c>
      <c r="H52" s="41"/>
      <c r="I52" s="10"/>
      <c r="J52" s="12"/>
      <c r="K52" s="51">
        <v>43969</v>
      </c>
    </row>
    <row r="53" spans="1:11" x14ac:dyDescent="0.25">
      <c r="A53" s="42"/>
      <c r="B53" s="21" t="s">
        <v>90</v>
      </c>
      <c r="C53" s="14"/>
      <c r="D53" s="41">
        <v>5</v>
      </c>
      <c r="E53" s="10"/>
      <c r="F53" s="21"/>
      <c r="G53" s="14" t="str">
        <f>IF(ISBLANK(Table13[[#This Row],[EARNED]]),"",Table13[[#This Row],[EARNED]])</f>
        <v/>
      </c>
      <c r="H53" s="41"/>
      <c r="I53" s="10"/>
      <c r="J53" s="12"/>
      <c r="K53" s="21" t="s">
        <v>93</v>
      </c>
    </row>
    <row r="54" spans="1:11" x14ac:dyDescent="0.25">
      <c r="A54" s="42">
        <v>44136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44166</v>
      </c>
      <c r="B55" s="21" t="s">
        <v>95</v>
      </c>
      <c r="C55" s="14">
        <v>1.25</v>
      </c>
      <c r="D55" s="41">
        <v>5</v>
      </c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50" t="s">
        <v>94</v>
      </c>
      <c r="B56" s="21"/>
      <c r="C56" s="14"/>
      <c r="D56" s="41"/>
      <c r="E56" s="10"/>
      <c r="F56" s="21"/>
      <c r="G56" s="14" t="str">
        <f>IF(ISBLANK(Table13[[#This Row],[EARNED]]),"",Table13[[#This Row],[EARNED]])</f>
        <v/>
      </c>
      <c r="H56" s="41"/>
      <c r="I56" s="10"/>
      <c r="J56" s="12"/>
      <c r="K56" s="21"/>
    </row>
    <row r="57" spans="1:11" x14ac:dyDescent="0.25">
      <c r="A57" s="42">
        <v>44197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44228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44256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44287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44317</v>
      </c>
      <c r="B61" s="21"/>
      <c r="C61" s="14">
        <v>1.25</v>
      </c>
      <c r="D61" s="41"/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42">
        <v>44348</v>
      </c>
      <c r="B62" s="21"/>
      <c r="C62" s="14">
        <v>1.25</v>
      </c>
      <c r="D62" s="41"/>
      <c r="E62" s="10"/>
      <c r="F62" s="21"/>
      <c r="G62" s="14">
        <f>IF(ISBLANK(Table13[[#This Row],[EARNED]]),"",Table13[[#This Row],[EARNED]])</f>
        <v>1.25</v>
      </c>
      <c r="H62" s="41"/>
      <c r="I62" s="10"/>
      <c r="J62" s="12"/>
      <c r="K62" s="21"/>
    </row>
    <row r="63" spans="1:11" x14ac:dyDescent="0.25">
      <c r="A63" s="42">
        <v>44378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44409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44440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44470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44501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44531</v>
      </c>
      <c r="B68" s="21" t="s">
        <v>95</v>
      </c>
      <c r="C68" s="14">
        <v>1.25</v>
      </c>
      <c r="D68" s="41">
        <v>5</v>
      </c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50" t="s">
        <v>96</v>
      </c>
      <c r="B69" s="21"/>
      <c r="C69" s="14"/>
      <c r="D69" s="41"/>
      <c r="E69" s="10"/>
      <c r="F69" s="21"/>
      <c r="G69" s="14" t="str">
        <f>IF(ISBLANK(Table13[[#This Row],[EARNED]]),"",Table13[[#This Row],[EARNED]])</f>
        <v/>
      </c>
      <c r="H69" s="41"/>
      <c r="I69" s="10"/>
      <c r="J69" s="12"/>
      <c r="K69" s="21"/>
    </row>
    <row r="70" spans="1:11" x14ac:dyDescent="0.25">
      <c r="A70" s="42">
        <v>44562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44593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44621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44652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44682</v>
      </c>
      <c r="B74" s="21"/>
      <c r="C74" s="14">
        <v>1.25</v>
      </c>
      <c r="D74" s="41"/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42">
        <v>44713</v>
      </c>
      <c r="B75" s="21"/>
      <c r="C75" s="14">
        <v>1.25</v>
      </c>
      <c r="D75" s="41"/>
      <c r="E75" s="10"/>
      <c r="F75" s="21"/>
      <c r="G75" s="14">
        <f>IF(ISBLANK(Table13[[#This Row],[EARNED]]),"",Table13[[#This Row],[EARNED]])</f>
        <v>1.25</v>
      </c>
      <c r="H75" s="41"/>
      <c r="I75" s="10"/>
      <c r="J75" s="12"/>
      <c r="K75" s="21"/>
    </row>
    <row r="76" spans="1:11" x14ac:dyDescent="0.25">
      <c r="A76" s="42">
        <v>44743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42">
        <v>44774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>
        <v>44805</v>
      </c>
      <c r="B78" s="21"/>
      <c r="C78" s="14">
        <v>1.25</v>
      </c>
      <c r="D78" s="41"/>
      <c r="E78" s="10"/>
      <c r="F78" s="21"/>
      <c r="G78" s="14">
        <f>IF(ISBLANK(Table13[[#This Row],[EARNED]]),"",Table13[[#This Row],[EARNED]])</f>
        <v>1.25</v>
      </c>
      <c r="H78" s="41"/>
      <c r="I78" s="10"/>
      <c r="J78" s="12"/>
      <c r="K78" s="21"/>
    </row>
    <row r="79" spans="1:11" x14ac:dyDescent="0.25">
      <c r="A79" s="42">
        <v>44835</v>
      </c>
      <c r="B79" s="21"/>
      <c r="C79" s="14">
        <v>1.25</v>
      </c>
      <c r="D79" s="41"/>
      <c r="E79" s="10"/>
      <c r="F79" s="21"/>
      <c r="G79" s="14">
        <f>IF(ISBLANK(Table13[[#This Row],[EARNED]]),"",Table13[[#This Row],[EARNED]])</f>
        <v>1.25</v>
      </c>
      <c r="H79" s="41"/>
      <c r="I79" s="10"/>
      <c r="J79" s="12"/>
      <c r="K79" s="21"/>
    </row>
    <row r="80" spans="1:11" x14ac:dyDescent="0.25">
      <c r="A80" s="42">
        <v>44866</v>
      </c>
      <c r="B80" s="21"/>
      <c r="C80" s="14">
        <v>1.25</v>
      </c>
      <c r="D80" s="41"/>
      <c r="E80" s="10"/>
      <c r="F80" s="21"/>
      <c r="G80" s="14">
        <f>IF(ISBLANK(Table13[[#This Row],[EARNED]]),"",Table13[[#This Row],[EARNED]])</f>
        <v>1.25</v>
      </c>
      <c r="H80" s="41"/>
      <c r="I80" s="10"/>
      <c r="J80" s="12"/>
      <c r="K80" s="21"/>
    </row>
    <row r="81" spans="1:11" x14ac:dyDescent="0.25">
      <c r="A81" s="42">
        <v>44896</v>
      </c>
      <c r="B81" s="21" t="s">
        <v>95</v>
      </c>
      <c r="C81" s="14">
        <v>1.25</v>
      </c>
      <c r="D81" s="41">
        <v>5</v>
      </c>
      <c r="E81" s="10"/>
      <c r="F81" s="21"/>
      <c r="G81" s="14">
        <f>IF(ISBLANK(Table13[[#This Row],[EARNED]]),"",Table13[[#This Row],[EARNED]])</f>
        <v>1.25</v>
      </c>
      <c r="H81" s="41"/>
      <c r="I81" s="10"/>
      <c r="J81" s="12"/>
      <c r="K81" s="21"/>
    </row>
    <row r="82" spans="1:11" x14ac:dyDescent="0.25">
      <c r="A82" s="50" t="s">
        <v>99</v>
      </c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>
        <v>44927</v>
      </c>
      <c r="B83" s="21" t="s">
        <v>97</v>
      </c>
      <c r="C83" s="14">
        <v>1.25</v>
      </c>
      <c r="D83" s="41"/>
      <c r="E83" s="10"/>
      <c r="F83" s="21"/>
      <c r="G83" s="14">
        <f>IF(ISBLANK(Table13[[#This Row],[EARNED]]),"",Table13[[#This Row],[EARNED]])</f>
        <v>1.25</v>
      </c>
      <c r="H83" s="41">
        <v>4</v>
      </c>
      <c r="I83" s="10"/>
      <c r="J83" s="12"/>
      <c r="K83" s="21" t="s">
        <v>98</v>
      </c>
    </row>
    <row r="84" spans="1:11" x14ac:dyDescent="0.25">
      <c r="A84" s="42">
        <v>44958</v>
      </c>
      <c r="B84" s="21"/>
      <c r="C84" s="14">
        <v>1.25</v>
      </c>
      <c r="D84" s="41"/>
      <c r="E84" s="10"/>
      <c r="F84" s="21"/>
      <c r="G84" s="14">
        <f>IF(ISBLANK(Table13[[#This Row],[EARNED]]),"",Table13[[#This Row],[EARNED]])</f>
        <v>1.25</v>
      </c>
      <c r="H84" s="41"/>
      <c r="I84" s="10"/>
      <c r="J84" s="12"/>
      <c r="K84" s="21"/>
    </row>
    <row r="85" spans="1:11" x14ac:dyDescent="0.25">
      <c r="A85" s="42">
        <v>44986</v>
      </c>
      <c r="B85" s="21"/>
      <c r="C85" s="14">
        <v>1.25</v>
      </c>
      <c r="D85" s="41"/>
      <c r="E85" s="10"/>
      <c r="F85" s="21"/>
      <c r="G85" s="14">
        <f>IF(ISBLANK(Table13[[#This Row],[EARNED]]),"",Table13[[#This Row],[EARNED]])</f>
        <v>1.25</v>
      </c>
      <c r="H85" s="41"/>
      <c r="I85" s="10"/>
      <c r="J85" s="12"/>
      <c r="K85" s="21"/>
    </row>
    <row r="86" spans="1:11" x14ac:dyDescent="0.25">
      <c r="A86" s="42">
        <v>45017</v>
      </c>
      <c r="B86" s="21"/>
      <c r="C86" s="14">
        <v>1.25</v>
      </c>
      <c r="D86" s="41"/>
      <c r="E86" s="10"/>
      <c r="F86" s="21"/>
      <c r="G86" s="14">
        <f>IF(ISBLANK(Table13[[#This Row],[EARNED]]),"",Table13[[#This Row],[EARNED]])</f>
        <v>1.25</v>
      </c>
      <c r="H86" s="41"/>
      <c r="I86" s="10"/>
      <c r="J86" s="12"/>
      <c r="K86" s="21"/>
    </row>
    <row r="87" spans="1:11" x14ac:dyDescent="0.25">
      <c r="A87" s="42">
        <v>45047</v>
      </c>
      <c r="B87" s="21" t="s">
        <v>51</v>
      </c>
      <c r="C87" s="14"/>
      <c r="D87" s="41"/>
      <c r="E87" s="10"/>
      <c r="F87" s="21"/>
      <c r="G87" s="14" t="str">
        <f>IF(ISBLANK(Table13[[#This Row],[EARNED]]),"",Table13[[#This Row],[EARNED]])</f>
        <v/>
      </c>
      <c r="H87" s="41">
        <v>3</v>
      </c>
      <c r="I87" s="10"/>
      <c r="J87" s="12"/>
      <c r="K87" s="21" t="s">
        <v>101</v>
      </c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3"/>
      <c r="B105" s="16"/>
      <c r="C105" s="44"/>
      <c r="D105" s="45"/>
      <c r="E105" s="10"/>
      <c r="F105" s="16"/>
      <c r="G105" s="44" t="str">
        <f>IF(ISBLANK(Table13[[#This Row],[EARNED]]),"",Table13[[#This Row],[EARNED]])</f>
        <v/>
      </c>
      <c r="H105" s="45"/>
      <c r="I105" s="10"/>
      <c r="J105" s="13"/>
      <c r="K105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9"/>
  <sheetViews>
    <sheetView zoomScaleNormal="100" workbookViewId="0">
      <pane ySplit="3690" topLeftCell="A19" activePane="bottomLeft"/>
      <selection activeCell="F3" sqref="F3:G3"/>
      <selection pane="bottomLeft" activeCell="C35" sqref="C3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44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/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42</v>
      </c>
      <c r="C4" s="52"/>
      <c r="D4" s="23" t="s">
        <v>12</v>
      </c>
      <c r="E4" s="4"/>
      <c r="F4" s="53" t="s">
        <v>43</v>
      </c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0.11200000000000188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0.125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 t="s">
        <v>46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1</v>
      </c>
      <c r="I11" s="10"/>
      <c r="J11" s="12"/>
      <c r="K11" s="51">
        <v>43126</v>
      </c>
    </row>
    <row r="12" spans="1:11" x14ac:dyDescent="0.25">
      <c r="A12" s="42">
        <v>43132</v>
      </c>
      <c r="B12" s="21" t="s">
        <v>47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>
        <v>2</v>
      </c>
      <c r="I12" s="10"/>
      <c r="J12" s="12"/>
      <c r="K12" s="21" t="s">
        <v>48</v>
      </c>
    </row>
    <row r="13" spans="1:11" x14ac:dyDescent="0.25">
      <c r="A13" s="42"/>
      <c r="B13" s="21" t="s">
        <v>49</v>
      </c>
      <c r="C13" s="14"/>
      <c r="D13" s="41">
        <v>3</v>
      </c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 t="s">
        <v>50</v>
      </c>
    </row>
    <row r="14" spans="1:11" x14ac:dyDescent="0.25">
      <c r="A14" s="42"/>
      <c r="B14" s="21" t="s">
        <v>51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>
        <v>3</v>
      </c>
      <c r="I14" s="10"/>
      <c r="J14" s="12"/>
      <c r="K14" s="21" t="s">
        <v>52</v>
      </c>
    </row>
    <row r="15" spans="1:11" x14ac:dyDescent="0.25">
      <c r="A15" s="43"/>
      <c r="B15" s="16" t="s">
        <v>53</v>
      </c>
      <c r="C15" s="44"/>
      <c r="D15" s="45">
        <v>0.5</v>
      </c>
      <c r="E15" s="10"/>
      <c r="F15" s="16"/>
      <c r="G15" s="44" t="str">
        <f>IF(ISBLANK(Table1[[#This Row],[EARNED]]),"",Table1[[#This Row],[EARNED]])</f>
        <v/>
      </c>
      <c r="H15" s="45"/>
      <c r="I15" s="10"/>
      <c r="J15" s="13"/>
      <c r="K15" s="16"/>
    </row>
    <row r="16" spans="1:11" x14ac:dyDescent="0.25">
      <c r="A16" s="42">
        <v>43160</v>
      </c>
      <c r="B16" s="21" t="s">
        <v>47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>
        <v>2</v>
      </c>
      <c r="I16" s="10"/>
      <c r="J16" s="12"/>
      <c r="K16" s="21" t="s">
        <v>54</v>
      </c>
    </row>
    <row r="17" spans="1:11" x14ac:dyDescent="0.25">
      <c r="A17" s="42">
        <v>43191</v>
      </c>
      <c r="B17" s="21" t="s">
        <v>47</v>
      </c>
      <c r="C17" s="14"/>
      <c r="D17" s="41"/>
      <c r="E17" s="10"/>
      <c r="F17" s="21"/>
      <c r="G17" s="14" t="str">
        <f>IF(ISBLANK(Table1[[#This Row],[EARNED]]),"",Table1[[#This Row],[EARNED]])</f>
        <v/>
      </c>
      <c r="H17" s="41">
        <v>2</v>
      </c>
      <c r="I17" s="10"/>
      <c r="J17" s="12"/>
      <c r="K17" s="21" t="s">
        <v>55</v>
      </c>
    </row>
    <row r="18" spans="1:11" x14ac:dyDescent="0.25">
      <c r="A18" s="42"/>
      <c r="B18" s="21" t="s">
        <v>47</v>
      </c>
      <c r="C18" s="14"/>
      <c r="D18" s="41"/>
      <c r="E18" s="10"/>
      <c r="F18" s="21"/>
      <c r="G18" s="14" t="str">
        <f>IF(ISBLANK(Table1[[#This Row],[EARNED]]),"",Table1[[#This Row],[EARNED]])</f>
        <v/>
      </c>
      <c r="H18" s="41">
        <v>2</v>
      </c>
      <c r="I18" s="10"/>
      <c r="J18" s="12"/>
      <c r="K18" s="21" t="s">
        <v>56</v>
      </c>
    </row>
    <row r="19" spans="1:11" x14ac:dyDescent="0.25">
      <c r="A19" s="42"/>
      <c r="B19" s="21" t="s">
        <v>57</v>
      </c>
      <c r="C19" s="14"/>
      <c r="D19" s="41">
        <v>2.4729999999999999</v>
      </c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>
        <v>43221</v>
      </c>
      <c r="B20" s="21" t="s">
        <v>59</v>
      </c>
      <c r="C20" s="14"/>
      <c r="D20" s="41">
        <v>0.25</v>
      </c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/>
      <c r="B21" s="21" t="s">
        <v>49</v>
      </c>
      <c r="C21" s="14"/>
      <c r="D21" s="41">
        <v>3</v>
      </c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 t="s">
        <v>60</v>
      </c>
    </row>
    <row r="22" spans="1:11" x14ac:dyDescent="0.25">
      <c r="A22" s="42">
        <v>43252</v>
      </c>
      <c r="B22" s="21" t="s">
        <v>63</v>
      </c>
      <c r="C22" s="14"/>
      <c r="D22" s="41">
        <v>2.9000000000000012E-2</v>
      </c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>
        <v>43282</v>
      </c>
      <c r="B23" s="21" t="s">
        <v>49</v>
      </c>
      <c r="C23" s="14"/>
      <c r="D23" s="41">
        <v>3</v>
      </c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 t="s">
        <v>64</v>
      </c>
    </row>
    <row r="24" spans="1:11" x14ac:dyDescent="0.25">
      <c r="A24" s="42"/>
      <c r="B24" s="21" t="s">
        <v>53</v>
      </c>
      <c r="C24" s="14"/>
      <c r="D24" s="41">
        <v>0.5</v>
      </c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>
        <v>43313</v>
      </c>
      <c r="B25" s="21" t="s">
        <v>67</v>
      </c>
      <c r="C25" s="14"/>
      <c r="D25" s="41">
        <v>0.75</v>
      </c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>
        <v>43344</v>
      </c>
      <c r="B26" s="21" t="s">
        <v>68</v>
      </c>
      <c r="C26" s="14"/>
      <c r="D26" s="41">
        <v>0.16500000000000001</v>
      </c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>
        <v>43374</v>
      </c>
      <c r="B27" s="21" t="s">
        <v>72</v>
      </c>
      <c r="C27" s="14"/>
      <c r="D27" s="41">
        <v>1.75</v>
      </c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>
        <v>43405</v>
      </c>
      <c r="B28" s="21" t="s">
        <v>67</v>
      </c>
      <c r="C28" s="14"/>
      <c r="D28" s="41">
        <v>0.75</v>
      </c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>
        <v>43435</v>
      </c>
      <c r="B29" s="21" t="s">
        <v>75</v>
      </c>
      <c r="C29" s="14"/>
      <c r="D29" s="41">
        <v>2</v>
      </c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 t="s">
        <v>76</v>
      </c>
      <c r="C30" s="14"/>
      <c r="D30" s="41">
        <v>2.2290000000000001</v>
      </c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50" t="s">
        <v>77</v>
      </c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>
        <v>43466</v>
      </c>
      <c r="B32" s="21" t="s">
        <v>78</v>
      </c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 t="s">
        <v>79</v>
      </c>
    </row>
    <row r="33" spans="1:11" x14ac:dyDescent="0.25">
      <c r="A33" s="42">
        <v>43497</v>
      </c>
      <c r="B33" s="21" t="s">
        <v>80</v>
      </c>
      <c r="C33" s="14"/>
      <c r="D33" s="41">
        <v>11</v>
      </c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 t="s">
        <v>81</v>
      </c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3"/>
      <c r="B59" s="16"/>
      <c r="C59" s="44"/>
      <c r="D59" s="45"/>
      <c r="E59" s="10"/>
      <c r="F59" s="16"/>
      <c r="G59" s="44" t="str">
        <f>IF(ISBLANK(Table1[[#This Row],[EARNED]]),"",Table1[[#This Row],[EARNED]])</f>
        <v/>
      </c>
      <c r="H59" s="45"/>
      <c r="I59" s="10"/>
      <c r="J59" s="13"/>
      <c r="K59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31.507999999999999</v>
      </c>
      <c r="B3" s="12">
        <v>12.125</v>
      </c>
      <c r="D3" s="12">
        <v>2</v>
      </c>
      <c r="E3" s="12">
        <v>1</v>
      </c>
      <c r="F3" s="12">
        <v>50</v>
      </c>
      <c r="G3" s="47">
        <f>SUMIFS(F7:F14,E7:E14,E3)+SUMIFS(D7:D66,C7:C66,F3)+D3</f>
        <v>2.2290000000000001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2023-05-18T05:48:26Z</dcterms:modified>
</cp:coreProperties>
</file>