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1" l="1"/>
  <c r="A91" i="1"/>
  <c r="G88" i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<sst xmlns="http://schemas.openxmlformats.org/spreadsheetml/2006/main" count="103" uniqueCount="85">
  <si>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</si>
  <si>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</si>
  <si>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</si>
  <si>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</si>
  <si>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</si>
  <si>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</si>
  <si>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</si>
  <si>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</si>
  <si>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</si>
  <si>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</si>
  <si>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</si>
  <si>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</si>
  <si>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</si>
  <si>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</si>
  <si>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</si>
  <si>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</si>
  <si>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</si>
  <si>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</si>
  <si>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</si>
  <si>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</si>
  <si>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</si>
  <si>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</si>
  <si>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</si>
  <si>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</si>
  <si>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</si>
  <si>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</si>
  <si>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</si>
  <si>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</si>
  <si>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</si>
  <si>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</si>
  <si>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</si>
  <si>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</si>
  <si>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</si>
  <si>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</si>
  <si>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</si>
  <si>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</si>
  <si>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</si>
  <si>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</si>
  <si>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</si>
  <si>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</si>
  <si>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</si>
  <si>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</si>
  <si>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ARLENNIE</t>
  </si>
  <si>
    <t>CASUAL</t>
  </si>
  <si>
    <t>2018</t>
  </si>
  <si>
    <t>SL(3-0-0)</t>
  </si>
  <si>
    <t>2/7,8,9/2018</t>
  </si>
  <si>
    <t>SL(2-0-0)</t>
  </si>
  <si>
    <t>2/14,15/2018</t>
  </si>
  <si>
    <t>SVL(3-0-0)</t>
  </si>
  <si>
    <t>2/21,22,23/2018</t>
  </si>
  <si>
    <t>3/13,14,15/2018</t>
  </si>
  <si>
    <t>SVL(7-0-0)</t>
  </si>
  <si>
    <t>5/8,10/2018</t>
  </si>
  <si>
    <t>T(8-7-41)</t>
  </si>
  <si>
    <t>T(14-5-51)</t>
  </si>
  <si>
    <t>T(14-4-37)</t>
  </si>
  <si>
    <t>SL(7-0-0)</t>
  </si>
  <si>
    <t>8/2-10/2018</t>
  </si>
  <si>
    <t>ML(60-0-0)</t>
  </si>
  <si>
    <t>8/13 - 10/11</t>
  </si>
  <si>
    <t>UT(0-0-57)</t>
  </si>
  <si>
    <t>SL(8-0-0)</t>
  </si>
  <si>
    <t>10/17-26/2018</t>
  </si>
  <si>
    <t>T(1-3-42)</t>
  </si>
  <si>
    <t>T(7-0-48)</t>
  </si>
  <si>
    <t>T(6-3-36)</t>
  </si>
  <si>
    <t>2019</t>
  </si>
  <si>
    <t>SL(1-0-0)</t>
  </si>
  <si>
    <t>3/4-6/2019</t>
  </si>
  <si>
    <t>3/14,15,16/2019</t>
  </si>
  <si>
    <t>SL(17-0-0)</t>
  </si>
  <si>
    <t>4/1-16/2019</t>
  </si>
  <si>
    <t>2020</t>
  </si>
  <si>
    <t>FL(5-0-0)</t>
  </si>
  <si>
    <t>2021</t>
  </si>
  <si>
    <t>CALAMITY LEAVE</t>
  </si>
  <si>
    <t>2/3,7,10,11/2020</t>
  </si>
  <si>
    <t>2022</t>
  </si>
  <si>
    <t>SP(1-0-0)</t>
  </si>
  <si>
    <t>BDAY 8/8/2022</t>
  </si>
  <si>
    <t>8/9,10,11/2022</t>
  </si>
  <si>
    <t>2023</t>
  </si>
  <si>
    <t>BPLO</t>
  </si>
  <si>
    <t>3/13,14/2023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</si>
</sst>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84" activePane="bottomLeft"/>
      <selection activeCell="F4" sqref="F4:G4"/>
      <selection pane="bottomLeft" activeCell="H99" sqref="H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38307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7.5180000000000007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39.167000000000002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45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46</v>
      </c>
    </row>
    <row r="13" spans="1:11" x14ac:dyDescent="0.25">
      <c r="A13" s="40"/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0"/>
      <c r="B14" s="20" t="s">
        <v>49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50</v>
      </c>
    </row>
    <row r="15" spans="1:11" x14ac:dyDescent="0.25">
      <c r="A15" s="40"/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1">
        <v>43160</v>
      </c>
      <c r="B16" s="15" t="s">
        <v>49</v>
      </c>
      <c r="C16" s="42"/>
      <c r="D16" s="43">
        <v>1.5</v>
      </c>
      <c r="E16" s="9"/>
      <c r="F16" s="15"/>
      <c r="G16" s="42" t="str">
        <f>IF(ISBLANK(Table1[[#This Row],[EARNED]]),"",Table1[[#This Row],[EARNED]])</f>
        <v/>
      </c>
      <c r="H16" s="43">
        <v>1.5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7</v>
      </c>
      <c r="E17" s="9"/>
      <c r="F17" s="20">
        <v>2</v>
      </c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43191</v>
      </c>
      <c r="B19" s="20"/>
      <c r="C19" s="13">
        <v>1.167</v>
      </c>
      <c r="D19" s="39"/>
      <c r="E19" s="9"/>
      <c r="F19" s="20"/>
      <c r="G19" s="13">
        <f>IF(ISBLANK(Table1[[#This Row],[EARNED]]),"",Table1[[#This Row],[EARNED]])</f>
        <v>1.167</v>
      </c>
      <c r="H19" s="39"/>
      <c r="I19" s="9"/>
      <c r="J19" s="11"/>
      <c r="K19" s="20"/>
    </row>
    <row r="20" spans="1:11" x14ac:dyDescent="0.25">
      <c r="A20" s="40">
        <v>43221</v>
      </c>
      <c r="B20" s="20" t="s">
        <v>47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53</v>
      </c>
    </row>
    <row r="21" spans="1:11" x14ac:dyDescent="0.25">
      <c r="A21" s="40"/>
      <c r="B21" s="20" t="s">
        <v>54</v>
      </c>
      <c r="C21" s="13"/>
      <c r="D21" s="39">
        <v>8.9600000000000009</v>
      </c>
      <c r="E21" s="9"/>
      <c r="F21" s="20">
        <v>5.0430000000000001</v>
      </c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>
        <v>1.25</v>
      </c>
      <c r="D22" s="39"/>
      <c r="E22" s="9"/>
      <c r="F22" s="20">
        <v>13.71</v>
      </c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43252</v>
      </c>
      <c r="B23" s="20" t="s">
        <v>55</v>
      </c>
      <c r="C23" s="13">
        <v>1.0209999999999999</v>
      </c>
      <c r="D23" s="39">
        <v>14.731</v>
      </c>
      <c r="E23" s="9"/>
      <c r="F23" s="20">
        <v>13.89</v>
      </c>
      <c r="G23" s="13">
        <f>IF(ISBLANK(Table1[[#This Row],[EARNED]]),"",Table1[[#This Row],[EARNED]])</f>
        <v>1.0209999999999999</v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56</v>
      </c>
      <c r="C24" s="13">
        <v>0.68700000000000006</v>
      </c>
      <c r="D24" s="39">
        <v>14.577</v>
      </c>
      <c r="E24" s="9"/>
      <c r="F24" s="20"/>
      <c r="G24" s="13">
        <f>IF(ISBLANK(Table1[[#This Row],[EARNED]]),"",Table1[[#This Row],[EARNED]])</f>
        <v>0.68700000000000006</v>
      </c>
      <c r="H24" s="39"/>
      <c r="I24" s="9"/>
      <c r="J24" s="11"/>
      <c r="K24" s="20"/>
    </row>
    <row r="25" spans="1:11" x14ac:dyDescent="0.25">
      <c r="A25" s="40">
        <v>43313</v>
      </c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>
        <v>3.625</v>
      </c>
      <c r="K25" s="20" t="s">
        <v>58</v>
      </c>
    </row>
    <row r="26" spans="1:11" x14ac:dyDescent="0.25">
      <c r="A26" s="40"/>
      <c r="B26" s="20" t="s">
        <v>59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60</v>
      </c>
    </row>
    <row r="27" spans="1:11" x14ac:dyDescent="0.25">
      <c r="A27" s="40"/>
      <c r="B27" s="20" t="s">
        <v>61</v>
      </c>
      <c r="C27" s="13">
        <v>0.66700000000000004</v>
      </c>
      <c r="D27" s="39">
        <v>0.11900000000000001</v>
      </c>
      <c r="E27" s="9"/>
      <c r="F27" s="20"/>
      <c r="G27" s="13">
        <f>IF(ISBLANK(Table1[[#This Row],[EARNED]]),"",Table1[[#This Row],[EARNED]])</f>
        <v>0.66700000000000004</v>
      </c>
      <c r="H27" s="39"/>
      <c r="I27" s="9"/>
      <c r="J27" s="11"/>
      <c r="K27" s="20"/>
    </row>
    <row r="28" spans="1:11" x14ac:dyDescent="0.25">
      <c r="A28" s="40">
        <v>43344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43374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8</v>
      </c>
      <c r="I29" s="9"/>
      <c r="J29" s="11">
        <v>6.0830000000000002</v>
      </c>
      <c r="K29" s="20" t="s">
        <v>63</v>
      </c>
    </row>
    <row r="30" spans="1:11" x14ac:dyDescent="0.25">
      <c r="A30" s="40"/>
      <c r="B30" s="20" t="s">
        <v>64</v>
      </c>
      <c r="C30" s="13"/>
      <c r="D30" s="39">
        <v>1.462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43405</v>
      </c>
      <c r="B32" s="20" t="s">
        <v>65</v>
      </c>
      <c r="C32" s="13"/>
      <c r="D32" s="39">
        <v>7.1</v>
      </c>
      <c r="E32" s="9"/>
      <c r="F32" s="20">
        <v>4.2640000000000002</v>
      </c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43435</v>
      </c>
      <c r="B34" s="20" t="s">
        <v>66</v>
      </c>
      <c r="C34" s="13">
        <v>1.083</v>
      </c>
      <c r="D34" s="39">
        <v>6.45</v>
      </c>
      <c r="E34" s="9"/>
      <c r="F34" s="20">
        <v>5.367</v>
      </c>
      <c r="G34" s="13">
        <f>IF(ISBLANK(Table1[[#This Row],[EARNED]]),"",Table1[[#This Row],[EARNED]])</f>
        <v>1.083</v>
      </c>
      <c r="H34" s="39"/>
      <c r="I34" s="9"/>
      <c r="J34" s="11"/>
      <c r="K34" s="20"/>
    </row>
    <row r="35" spans="1:11" x14ac:dyDescent="0.25">
      <c r="A35" s="48" t="s">
        <v>67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43466</v>
      </c>
      <c r="B36" s="20" t="s">
        <v>68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43488</v>
      </c>
    </row>
    <row r="37" spans="1:11" x14ac:dyDescent="0.25">
      <c r="A37" s="40"/>
      <c r="B37" s="20" t="s">
        <v>68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43493</v>
      </c>
    </row>
    <row r="38" spans="1:11" x14ac:dyDescent="0.25">
      <c r="A38" s="40"/>
      <c r="B38" s="20"/>
      <c r="C38" s="13">
        <v>1.042</v>
      </c>
      <c r="D38" s="39"/>
      <c r="E38" s="9"/>
      <c r="F38" s="20"/>
      <c r="G38" s="13">
        <f>IF(ISBLANK(Table1[[#This Row],[EARNED]]),"",Table1[[#This Row],[EARNED]])</f>
        <v>1.042</v>
      </c>
      <c r="H38" s="39"/>
      <c r="I38" s="9"/>
      <c r="J38" s="11"/>
      <c r="K38" s="20"/>
    </row>
    <row r="39" spans="1:11" x14ac:dyDescent="0.25">
      <c r="A39" s="40">
        <v>43497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43525</v>
      </c>
      <c r="B40" s="20" t="s">
        <v>45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3</v>
      </c>
      <c r="I40" s="9"/>
      <c r="J40" s="11">
        <v>0.125</v>
      </c>
      <c r="K40" s="20" t="s">
        <v>69</v>
      </c>
    </row>
    <row r="41" spans="1:11" x14ac:dyDescent="0.25">
      <c r="A41" s="40"/>
      <c r="B41" s="20" t="s">
        <v>49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20" t="s">
        <v>70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43556</v>
      </c>
      <c r="B43" s="20" t="s">
        <v>71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>
        <v>16</v>
      </c>
      <c r="K43" s="20" t="s">
        <v>72</v>
      </c>
    </row>
    <row r="44" spans="1:11" x14ac:dyDescent="0.25">
      <c r="A44" s="40">
        <v>43586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43617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43647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43800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8" t="s">
        <v>73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43831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43862</v>
      </c>
      <c r="B54" s="20" t="s">
        <v>76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77</v>
      </c>
    </row>
    <row r="55" spans="1:11" x14ac:dyDescent="0.25">
      <c r="A55" s="40">
        <v>43891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43922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43952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43983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44013</v>
      </c>
      <c r="B59" s="20" t="s">
        <v>68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9">
        <v>44426</v>
      </c>
    </row>
    <row r="60" spans="1:11" x14ac:dyDescent="0.25">
      <c r="A60" s="40">
        <v>44044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44075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44105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44136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44166</v>
      </c>
      <c r="B64" s="20" t="s">
        <v>74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75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44197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44228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44256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44531</v>
      </c>
      <c r="B77" s="20" t="s">
        <v>74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44774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80</v>
      </c>
    </row>
    <row r="87" spans="1:11" x14ac:dyDescent="0.25">
      <c r="A87" s="40"/>
      <c r="B87" s="20" t="s">
        <v>68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44776</v>
      </c>
    </row>
    <row r="88" spans="1:11" x14ac:dyDescent="0.25">
      <c r="A88" s="40"/>
      <c r="B88" s="20" t="s">
        <v>45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3</v>
      </c>
      <c r="I88" s="9"/>
      <c r="J88" s="11"/>
      <c r="K88" s="49" t="s">
        <v>81</v>
      </c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44896</v>
      </c>
      <c r="B92" s="20" t="s">
        <v>68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44896</v>
      </c>
    </row>
    <row r="93" spans="1:11" x14ac:dyDescent="0.25">
      <c r="A93" s="48" t="s">
        <v>82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44927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44958</v>
      </c>
      <c r="B95" s="20" t="s">
        <v>68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44960</v>
      </c>
    </row>
    <row r="96" spans="1:11" x14ac:dyDescent="0.25">
      <c r="A96" s="40">
        <v>44986</v>
      </c>
      <c r="B96" s="20" t="s">
        <v>47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84</v>
      </c>
    </row>
    <row r="97" spans="1:11" x14ac:dyDescent="0.25">
      <c r="A97" s="40">
        <v>45017</v>
      </c>
      <c r="B97" s="20" t="s">
        <v>68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45044</v>
      </c>
    </row>
    <row r="98" spans="1:11" x14ac:dyDescent="0.25">
      <c r="A98" s="40">
        <v>45047</v>
      </c>
      <c r="B98" s="20" t="s">
        <v>68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45051</v>
      </c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19" sqref="G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7.5</v>
      </c>
      <c r="B3" s="11">
        <v>3.75</v>
      </c>
      <c r="D3" s="11">
        <v>6</v>
      </c>
      <c r="E3" s="11">
        <v>3</v>
      </c>
      <c r="F3" s="11">
        <v>36</v>
      </c>
      <c r="G3" s="45">
        <f>SUMIFS(F7:F14,E7:E14,E3)+SUMIFS(D7:D66,C7:C66,F3)+D3</f>
        <v>6.45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2023-05-18T06:08:07Z</dcterms:modified>
</cp:coreProperties>
</file>