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E9" i="1"/>
  <c r="G62" i="1"/>
  <c r="G49" i="1"/>
  <c r="G36" i="1"/>
  <c r="G23" i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<sst xmlns="http://schemas.openxmlformats.org/spreadsheetml/2006/main" count="123" uniqueCount="73">
  <si>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</si>
  <si>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</si>
  <si>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</si>
  <si>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</si>
  <si>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</si>
  <si>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</si>
  <si>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</si>
  <si>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</si>
  <si>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</si>
  <si>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</si>
  <si>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</si>
  <si>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</si>
  <si>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</si>
  <si>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</si>
  <si>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</si>
  <si>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</si>
  <si>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</si>
  <si>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</si>
  <si>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</si>
  <si>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</si>
  <si>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</si>
  <si>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</si>
  <si>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</si>
  <si>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</si>
  <si>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</si>
  <si>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</si>
  <si>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</si>
  <si>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</si>
  <si>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</si>
  <si>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</si>
  <si>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</si>
  <si>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</si>
  <si>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</si>
  <si>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</si>
  <si>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</si>
  <si>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</si>
  <si>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</si>
  <si>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</si>
  <si>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</si>
  <si>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</si>
  <si>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</si>
  <si>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</si>
  <si>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GENNILYN MARTINEZ</t>
  </si>
  <si>
    <t>CASUAL</t>
  </si>
  <si>
    <t>CCT</t>
  </si>
  <si>
    <t>2018</t>
  </si>
  <si>
    <t>2019</t>
  </si>
  <si>
    <t>2020</t>
  </si>
  <si>
    <t>FL(5-0-0)</t>
  </si>
  <si>
    <t>2021</t>
  </si>
  <si>
    <t>2022</t>
  </si>
  <si>
    <t>SL(3-0-0)</t>
  </si>
  <si>
    <t>7/23-25/2018</t>
  </si>
  <si>
    <t>VL(14-0-0)</t>
  </si>
  <si>
    <t>7/26-8/10/2018</t>
  </si>
  <si>
    <t>VL(15-0-0)</t>
  </si>
  <si>
    <t>8/13-31/2018</t>
  </si>
  <si>
    <t>SL(1-0-0)</t>
  </si>
  <si>
    <t>UT(0-2-57)</t>
  </si>
  <si>
    <t>UT(2-2-21)</t>
  </si>
  <si>
    <t>UT(0-2-2)</t>
  </si>
  <si>
    <t>SL(5-0-0)</t>
  </si>
  <si>
    <t>2/11-15/2019</t>
  </si>
  <si>
    <t>SP(1-0-0)</t>
  </si>
  <si>
    <t>SL(2-0-0)</t>
  </si>
  <si>
    <t>10/7,8/2019</t>
  </si>
  <si>
    <t>11/4-6/2019</t>
  </si>
  <si>
    <t>VL(3-0-0)</t>
  </si>
  <si>
    <t>9/23-25/2020</t>
  </si>
  <si>
    <t>VL(6-0-0)</t>
  </si>
  <si>
    <t>12/7,5,16,17,18,28/2020</t>
  </si>
  <si>
    <t>2023</t>
  </si>
  <si>
    <t>5/4,5/2023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</si>
</sst>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3" zoomScaleNormal="100" workbookViewId="0">
      <pane ySplit="3570" topLeftCell="A64" activePane="bottomLeft"/>
      <selection activeCell="I10" sqref="I10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44895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44926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0" t="s">
        <v>71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 t="s">
        <v>64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>
        <v>2</v>
      </c>
      <c r="I80" s="10"/>
      <c r="J80" s="12"/>
      <c r="K80" s="21" t="s">
        <v>72</v>
      </c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22" activePane="bottomLeft"/>
      <selection activeCell="F5" sqref="F5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2.2809999999999988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59.875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43282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3</v>
      </c>
      <c r="I11" s="10"/>
      <c r="J11" s="12"/>
      <c r="K11" s="21" t="s">
        <v>52</v>
      </c>
    </row>
    <row r="12" spans="1:11" x14ac:dyDescent="0.25">
      <c r="A12" s="42"/>
      <c r="B12" s="21" t="s">
        <v>53</v>
      </c>
      <c r="C12" s="14"/>
      <c r="D12" s="41">
        <v>14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25">
      <c r="A13" s="42">
        <v>43313</v>
      </c>
      <c r="B13" s="21" t="s">
        <v>55</v>
      </c>
      <c r="C13" s="14"/>
      <c r="D13" s="41">
        <v>15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25">
      <c r="A14" s="42">
        <v>43344</v>
      </c>
      <c r="B14" s="21" t="s">
        <v>57</v>
      </c>
      <c r="C14" s="14"/>
      <c r="D14" s="41"/>
      <c r="E14" s="10"/>
      <c r="F14" s="21"/>
      <c r="G14" s="14"/>
      <c r="H14" s="41">
        <v>1</v>
      </c>
      <c r="I14" s="10"/>
      <c r="J14" s="12"/>
      <c r="K14" s="51">
        <v>43360</v>
      </c>
    </row>
    <row r="15" spans="1:11" x14ac:dyDescent="0.25">
      <c r="A15" s="42"/>
      <c r="B15" s="21" t="s">
        <v>58</v>
      </c>
      <c r="C15" s="14"/>
      <c r="D15" s="41">
        <v>0.36899999999999999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25">
      <c r="A16" s="43">
        <v>43374</v>
      </c>
      <c r="B16" s="16" t="s">
        <v>57</v>
      </c>
      <c r="C16" s="44"/>
      <c r="D16" s="45"/>
      <c r="E16" s="10"/>
      <c r="F16" s="16"/>
      <c r="G16" s="44" t="str">
        <f>IF(ISBLANK(Table13[[#This Row],[EARNED]]),"",Table13[[#This Row],[EARNED]])</f>
        <v/>
      </c>
      <c r="H16" s="45">
        <v>1</v>
      </c>
      <c r="I16" s="10"/>
      <c r="J16" s="13"/>
      <c r="K16" s="52">
        <v>43385</v>
      </c>
    </row>
    <row r="17" spans="1:11" x14ac:dyDescent="0.25">
      <c r="A17" s="42"/>
      <c r="B17" s="21" t="s">
        <v>59</v>
      </c>
      <c r="C17" s="14"/>
      <c r="D17" s="41">
        <v>2.294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/>
    </row>
    <row r="18" spans="1:11" x14ac:dyDescent="0.25">
      <c r="A18" s="42">
        <v>43405</v>
      </c>
      <c r="B18" s="21" t="s">
        <v>60</v>
      </c>
      <c r="C18" s="14"/>
      <c r="D18" s="41">
        <v>0.254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25">
      <c r="A19" s="42">
        <v>43435</v>
      </c>
      <c r="B19" s="21" t="s">
        <v>57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>
        <v>1</v>
      </c>
      <c r="I19" s="10"/>
      <c r="J19" s="12"/>
      <c r="K19" s="51">
        <v>43438</v>
      </c>
    </row>
    <row r="20" spans="1:11" x14ac:dyDescent="0.25">
      <c r="A20" s="50" t="s">
        <v>46</v>
      </c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25">
      <c r="A21" s="42">
        <v>43497</v>
      </c>
      <c r="B21" s="21" t="s">
        <v>61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5</v>
      </c>
      <c r="I21" s="10"/>
      <c r="J21" s="12"/>
      <c r="K21" s="21" t="s">
        <v>62</v>
      </c>
    </row>
    <row r="22" spans="1:11" x14ac:dyDescent="0.25">
      <c r="A22" s="42">
        <v>43525</v>
      </c>
      <c r="B22" s="21" t="s">
        <v>57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43552</v>
      </c>
    </row>
    <row r="23" spans="1:11" x14ac:dyDescent="0.25">
      <c r="A23" s="42">
        <v>43617</v>
      </c>
      <c r="B23" s="21" t="s">
        <v>63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43739</v>
      </c>
      <c r="B24" s="21" t="s">
        <v>64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2</v>
      </c>
      <c r="I24" s="10"/>
      <c r="J24" s="12"/>
      <c r="K24" s="21" t="s">
        <v>65</v>
      </c>
    </row>
    <row r="25" spans="1:11" x14ac:dyDescent="0.25">
      <c r="A25" s="42"/>
      <c r="B25" s="21" t="s">
        <v>57</v>
      </c>
      <c r="C25" s="14"/>
      <c r="D25" s="41"/>
      <c r="E25" s="10"/>
      <c r="F25" s="21"/>
      <c r="G25" s="14" t="str">
        <f>IF(ISBLANK(Table13[[#This Row],[EARNED]]),"",Table13[[#This Row],[EARNED]])</f>
        <v/>
      </c>
      <c r="H25" s="41">
        <v>1</v>
      </c>
      <c r="I25" s="10"/>
      <c r="J25" s="12"/>
      <c r="K25" s="51">
        <v>43763</v>
      </c>
    </row>
    <row r="26" spans="1:11" x14ac:dyDescent="0.25">
      <c r="A26" s="42">
        <v>43770</v>
      </c>
      <c r="B26" s="21" t="s">
        <v>51</v>
      </c>
      <c r="C26" s="14"/>
      <c r="D26" s="41"/>
      <c r="E26" s="10"/>
      <c r="F26" s="21"/>
      <c r="G26" s="14" t="str">
        <f>IF(ISBLANK(Table13[[#This Row],[EARNED]]),"",Table13[[#This Row],[EARNED]])</f>
        <v/>
      </c>
      <c r="H26" s="41">
        <v>3</v>
      </c>
      <c r="I26" s="10"/>
      <c r="J26" s="12"/>
      <c r="K26" s="21" t="s">
        <v>66</v>
      </c>
    </row>
    <row r="27" spans="1:11" x14ac:dyDescent="0.25">
      <c r="A27" s="50" t="s">
        <v>47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44075</v>
      </c>
      <c r="B28" s="21" t="s">
        <v>67</v>
      </c>
      <c r="C28" s="14"/>
      <c r="D28" s="41">
        <v>3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25">
      <c r="A29" s="42">
        <v>44166</v>
      </c>
      <c r="B29" s="21" t="s">
        <v>69</v>
      </c>
      <c r="C29" s="14"/>
      <c r="D29" s="41">
        <v>6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 t="s">
        <v>70</v>
      </c>
    </row>
    <row r="30" spans="1:11" x14ac:dyDescent="0.25">
      <c r="A30" s="50" t="s">
        <v>49</v>
      </c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25">
      <c r="A31" s="42">
        <v>44348</v>
      </c>
      <c r="B31" s="21" t="s">
        <v>63</v>
      </c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51">
        <v>44355</v>
      </c>
    </row>
    <row r="32" spans="1:11" x14ac:dyDescent="0.25">
      <c r="A32" s="50" t="s">
        <v>50</v>
      </c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25">
      <c r="A33" s="42">
        <v>44835</v>
      </c>
      <c r="B33" s="21" t="s">
        <v>57</v>
      </c>
      <c r="C33" s="14"/>
      <c r="D33" s="41"/>
      <c r="E33" s="10"/>
      <c r="F33" s="21"/>
      <c r="G33" s="14" t="str">
        <f>IF(ISBLANK(Table13[[#This Row],[EARNED]]),"",Table13[[#This Row],[EARNED]])</f>
        <v/>
      </c>
      <c r="H33" s="41">
        <v>1</v>
      </c>
      <c r="I33" s="10"/>
      <c r="J33" s="12"/>
      <c r="K33" s="51">
        <v>44840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IF(ISBLANK(Table13[[#This Row],[EARNED]]),"",Table13[[#This Row],[EARNED]])</f>
        <v/>
      </c>
      <c r="H133" s="45"/>
      <c r="I133" s="10"/>
      <c r="J133" s="13"/>
      <c r="K133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43.198</v>
      </c>
      <c r="B3" s="12">
        <v>78.875</v>
      </c>
      <c r="D3" s="12"/>
      <c r="E3" s="12">
        <v>2</v>
      </c>
      <c r="F3" s="12">
        <v>2</v>
      </c>
      <c r="G3" s="47">
        <f>SUMIFS(F7:F14,E7:E14,E3)+SUMIFS(D7:D66,C7:C66,F3)+D3</f>
        <v>0.254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2023-05-18T08:16:17Z</dcterms:modified>
</cp:coreProperties>
</file>