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7" i="1" l="1"/>
  <c r="G230" i="1" l="1"/>
  <c r="G233" i="1" l="1"/>
  <c r="G201" i="1" l="1"/>
  <c r="G192" i="1"/>
  <c r="G186" i="1"/>
  <c r="G187" i="1"/>
  <c r="G179" i="1"/>
  <c r="G175" i="1"/>
  <c r="G158" i="1"/>
  <c r="G149" i="1"/>
  <c r="G120" i="1"/>
  <c r="G121" i="1"/>
  <c r="G122" i="1"/>
  <c r="G118" i="1"/>
  <c r="G116" i="1"/>
  <c r="G107" i="1"/>
  <c r="G102" i="1"/>
  <c r="G103" i="1"/>
  <c r="G88" i="1"/>
  <c r="G85" i="1"/>
  <c r="G75" i="1"/>
  <c r="G70" i="1"/>
  <c r="G67" i="1"/>
  <c r="G55" i="1"/>
  <c r="G53" i="1"/>
  <c r="G68" i="1"/>
  <c r="G83" i="1"/>
  <c r="G98" i="1"/>
  <c r="G114" i="1"/>
  <c r="G132" i="1"/>
  <c r="G145" i="1"/>
  <c r="G160" i="1"/>
  <c r="G173" i="1"/>
  <c r="G190" i="1"/>
  <c r="G205" i="1"/>
  <c r="G218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4" i="1"/>
  <c r="G235" i="1"/>
  <c r="G236" i="1"/>
  <c r="G238" i="1"/>
  <c r="G239" i="1"/>
  <c r="G240" i="1"/>
  <c r="G241" i="1"/>
  <c r="G242" i="1"/>
  <c r="G243" i="1"/>
  <c r="G244" i="1"/>
  <c r="G155" i="1"/>
  <c r="G156" i="1"/>
  <c r="G157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6" i="1"/>
  <c r="G177" i="1"/>
  <c r="G178" i="1"/>
  <c r="G180" i="1"/>
  <c r="G181" i="1"/>
  <c r="G182" i="1"/>
  <c r="G183" i="1"/>
  <c r="G184" i="1"/>
  <c r="G185" i="1"/>
  <c r="G188" i="1"/>
  <c r="G189" i="1"/>
  <c r="G191" i="1"/>
  <c r="G193" i="1"/>
  <c r="G194" i="1"/>
  <c r="G195" i="1"/>
  <c r="G196" i="1"/>
  <c r="G197" i="1"/>
  <c r="G198" i="1"/>
  <c r="G199" i="1"/>
  <c r="G200" i="1"/>
  <c r="G202" i="1"/>
  <c r="G203" i="1"/>
  <c r="G48" i="1"/>
  <c r="G39" i="1"/>
  <c r="G26" i="1"/>
  <c r="G3" i="3" l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58" i="1"/>
  <c r="G59" i="1"/>
  <c r="G60" i="1"/>
  <c r="G61" i="1"/>
  <c r="G62" i="1"/>
  <c r="G63" i="1"/>
  <c r="G64" i="1"/>
  <c r="G65" i="1"/>
  <c r="G66" i="1"/>
  <c r="G69" i="1"/>
  <c r="G71" i="1"/>
  <c r="G72" i="1"/>
  <c r="G73" i="1"/>
  <c r="G74" i="1"/>
  <c r="G76" i="1"/>
  <c r="G77" i="1"/>
  <c r="G78" i="1"/>
  <c r="G79" i="1"/>
  <c r="G80" i="1"/>
  <c r="G81" i="1"/>
  <c r="G82" i="1"/>
  <c r="G84" i="1"/>
  <c r="G86" i="1"/>
  <c r="G87" i="1"/>
  <c r="G89" i="1"/>
  <c r="G90" i="1"/>
  <c r="G91" i="1"/>
  <c r="G92" i="1"/>
  <c r="G93" i="1"/>
  <c r="G94" i="1"/>
  <c r="G95" i="1"/>
  <c r="G96" i="1"/>
  <c r="G97" i="1"/>
  <c r="G99" i="1"/>
  <c r="G100" i="1"/>
  <c r="G101" i="1"/>
  <c r="G104" i="1"/>
  <c r="G105" i="1"/>
  <c r="G106" i="1"/>
  <c r="G108" i="1"/>
  <c r="G109" i="1"/>
  <c r="G110" i="1"/>
  <c r="G111" i="1"/>
  <c r="G112" i="1"/>
  <c r="G113" i="1"/>
  <c r="G115" i="1"/>
  <c r="G117" i="1"/>
  <c r="G119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50" i="1"/>
  <c r="G151" i="1"/>
  <c r="G152" i="1"/>
  <c r="G153" i="1"/>
  <c r="G154" i="1"/>
  <c r="G2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<sst xmlns="http://schemas.openxmlformats.org/spreadsheetml/2006/main" count="293" uniqueCount="198">
  <si>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</si>
  <si>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</si>
  <si>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</si>
  <si>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</si>
  <si>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</si>
  <si>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</si>
  <si>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</si>
  <si>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</si>
  <si>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</si>
  <si>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</si>
  <si>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</si>
  <si>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</si>
  <si>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</si>
  <si>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</si>
  <si>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</si>
  <si>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</si>
  <si>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</si>
  <si>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</si>
  <si>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</si>
  <si>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</si>
  <si>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</si>
  <si>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</si>
  <si>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</si>
  <si>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</si>
  <si>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</si>
  <si>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</si>
  <si>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</si>
  <si>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</si>
  <si>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</si>
  <si>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</si>
  <si>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</si>
  <si>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</si>
  <si>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</si>
  <si>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</si>
  <si>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</si>
  <si>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</si>
  <si>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</si>
  <si>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</si>
  <si>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</si>
  <si>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</si>
  <si>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</si>
  <si>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</si>
  <si>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DELFINO NIÑA</t>
  </si>
  <si>
    <t>2007</t>
  </si>
  <si>
    <t>11/19/07</t>
  </si>
  <si>
    <t>12/1-31/07</t>
  </si>
  <si>
    <t>2008</t>
  </si>
  <si>
    <t>2009</t>
  </si>
  <si>
    <t>2010</t>
  </si>
  <si>
    <t>UT(0-0-40)</t>
  </si>
  <si>
    <t>UT(0-1-40)</t>
  </si>
  <si>
    <t>UT(0-3-28)</t>
  </si>
  <si>
    <t>UT(0-0-30)</t>
  </si>
  <si>
    <t>FL(5-0-0)</t>
  </si>
  <si>
    <t>3/9-15/2009</t>
  </si>
  <si>
    <t>SL(5-0-0)</t>
  </si>
  <si>
    <t>SL(11-0-0)</t>
  </si>
  <si>
    <t>6/1-5/2009</t>
  </si>
  <si>
    <t>7/1-15/2009</t>
  </si>
  <si>
    <t>ML(60-0-0)</t>
  </si>
  <si>
    <t>1/8-3/8</t>
  </si>
  <si>
    <t>UT(0-0-33)</t>
  </si>
  <si>
    <t>UT(0-1-31)</t>
  </si>
  <si>
    <t>UT(0-1-0)</t>
  </si>
  <si>
    <t>UT(0-1-18)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</si>
  <si>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</si>
  <si>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</si>
  <si>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</si>
  <si>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</si>
  <si>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</si>
  <si>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</si>
  <si>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</si>
  <si>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</si>
  <si>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</si>
  <si>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</si>
  <si>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</si>
  <si>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</si>
  <si>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SP(2-0-0)</t>
  </si>
  <si>
    <t>UT(0-2-58)</t>
  </si>
  <si>
    <t>UT(0-4-04)</t>
  </si>
  <si>
    <t>UT(0-2-5)</t>
  </si>
  <si>
    <t>UT(0-2-28)</t>
  </si>
  <si>
    <t>MOURNING L.8/14,15</t>
  </si>
  <si>
    <t>8/16-20/2010</t>
  </si>
  <si>
    <t>UT(0-1-22)</t>
  </si>
  <si>
    <t>UT(0-3-15)</t>
  </si>
  <si>
    <t>UT(0-4-00)</t>
  </si>
  <si>
    <t>UT(0-3-40)</t>
  </si>
  <si>
    <t>UT(0-6-45)</t>
  </si>
  <si>
    <t>SL(6-0-0)</t>
  </si>
  <si>
    <t>1/10-14/2011</t>
  </si>
  <si>
    <t>8/26-31/2011</t>
  </si>
  <si>
    <t>UT(0-3-16)</t>
  </si>
  <si>
    <t>UT(3-4-6)</t>
  </si>
  <si>
    <t>FL(10-0-0)</t>
  </si>
  <si>
    <t>SL(10-0-0)</t>
  </si>
  <si>
    <t>SL(4-0-0)</t>
  </si>
  <si>
    <t>1/2-13/2012</t>
  </si>
  <si>
    <t>1/16-20/2012</t>
  </si>
  <si>
    <t>5/2-15/2012</t>
  </si>
  <si>
    <t>5/21-25/2012</t>
  </si>
  <si>
    <t>7/25-28/2012</t>
  </si>
  <si>
    <t>UT(1-1-26)</t>
  </si>
  <si>
    <t>UT(2-1-7)</t>
  </si>
  <si>
    <t>UT(0-5-58)</t>
  </si>
  <si>
    <t>UT(3-0-42)</t>
  </si>
  <si>
    <t>UT(2-1-38)</t>
  </si>
  <si>
    <t>1/2-8/2013</t>
  </si>
  <si>
    <t>1/9-22/2013</t>
  </si>
  <si>
    <t>PARENTAL 4/1,2</t>
  </si>
  <si>
    <t>5/21-27/2013</t>
  </si>
  <si>
    <t>SL(14-0-0)</t>
  </si>
  <si>
    <t>1/2-15-16-17</t>
  </si>
  <si>
    <t>UT(1-2-35)</t>
  </si>
  <si>
    <t>SL(1-0-0)</t>
  </si>
  <si>
    <t>SP(1-0-0)</t>
  </si>
  <si>
    <t>UT(4-0-15)</t>
  </si>
  <si>
    <t>SL(9-0-0)</t>
  </si>
  <si>
    <t>VL(8-0-0)</t>
  </si>
  <si>
    <t>SL(3-0-0)</t>
  </si>
  <si>
    <t>UT(6-5-7)</t>
  </si>
  <si>
    <t>BDAY 3/18</t>
  </si>
  <si>
    <t>PARENTAL 3/21</t>
  </si>
  <si>
    <t>5/16,19,22,26,28</t>
  </si>
  <si>
    <t>6/2-11/2012</t>
  </si>
  <si>
    <t>7/4-15/2012</t>
  </si>
  <si>
    <t>7/1-3/2012</t>
  </si>
  <si>
    <t>7/14-9/11</t>
  </si>
  <si>
    <t>UT(0-0-37)</t>
  </si>
  <si>
    <t>FL(4-0-0)</t>
  </si>
  <si>
    <t>UT(0-1-44)</t>
  </si>
  <si>
    <t>SL(2-0-0)</t>
  </si>
  <si>
    <t>UT(3-1-48)</t>
  </si>
  <si>
    <t>UT(1-2-56)</t>
  </si>
  <si>
    <t>UT(2-1-21)</t>
  </si>
  <si>
    <t>UT(1-0-41)</t>
  </si>
  <si>
    <t>UT(0-1-6)</t>
  </si>
  <si>
    <t>3/225</t>
  </si>
  <si>
    <t>1/20,21</t>
  </si>
  <si>
    <t>2/23-26/2015</t>
  </si>
  <si>
    <t>3/16-17/2015</t>
  </si>
  <si>
    <t>PARENTAL 3/20</t>
  </si>
  <si>
    <t>6/2,22,25-27</t>
  </si>
  <si>
    <t>DOMESTIC 11/19</t>
  </si>
  <si>
    <t>VL(10-0-0)</t>
  </si>
  <si>
    <t>2/5,6,8,9,10</t>
  </si>
  <si>
    <t>6/1-14/2016</t>
  </si>
  <si>
    <t>6/15-17/2016</t>
  </si>
  <si>
    <t>7/30/2016</t>
  </si>
  <si>
    <t>9/18,19/2016</t>
  </si>
  <si>
    <t>SP(3-0-0)</t>
  </si>
  <si>
    <t>VL(5-0-0)</t>
  </si>
  <si>
    <t>SL(8-0-0)</t>
  </si>
  <si>
    <t>3/18/2017</t>
  </si>
  <si>
    <t>1/23-28/2017</t>
  </si>
  <si>
    <t>PARENTAL O.3/23-25</t>
  </si>
  <si>
    <t>6/4-8/2017</t>
  </si>
  <si>
    <t>8/22-31/2017</t>
  </si>
  <si>
    <t>11/6-15/2017</t>
  </si>
  <si>
    <t>10/23-11/3</t>
  </si>
  <si>
    <t>SL(7-0-0)</t>
  </si>
  <si>
    <t>1/13-15/2018</t>
  </si>
  <si>
    <t>2/5-13/2018</t>
  </si>
  <si>
    <t>5/23-27/2018</t>
  </si>
  <si>
    <t>6/4-10/2018</t>
  </si>
  <si>
    <t>11/14-16/2018</t>
  </si>
  <si>
    <t>1/21-23/2019</t>
  </si>
  <si>
    <t>2/11-18/2019</t>
  </si>
  <si>
    <t>5/13-24/2019</t>
  </si>
  <si>
    <t>10/28-30/2019</t>
  </si>
  <si>
    <t>10/18-27/2019</t>
  </si>
  <si>
    <t>12/27,29,31/2019</t>
  </si>
  <si>
    <t>VL(7-0-0)</t>
  </si>
  <si>
    <t>VL(6-0-0)</t>
  </si>
  <si>
    <t>SVL(5-0-0)</t>
  </si>
  <si>
    <t>SVL(10-0-0)</t>
  </si>
  <si>
    <t>SVL(11-0-0)</t>
  </si>
  <si>
    <t>SVL(14-0-0)</t>
  </si>
  <si>
    <t>1/2-9/2020</t>
  </si>
  <si>
    <t>2/9-12,15</t>
  </si>
  <si>
    <t>8/17-28/2020</t>
  </si>
  <si>
    <t>3/18/2020</t>
  </si>
  <si>
    <t>9/16-30/2020</t>
  </si>
  <si>
    <t>10/1-21/2020</t>
  </si>
  <si>
    <t>PARENTAL 3/18/2022</t>
  </si>
  <si>
    <t>6/14-22/2022</t>
  </si>
  <si>
    <t>2023</t>
  </si>
  <si>
    <t>SVL(7-0-0)</t>
  </si>
  <si>
    <t>10/1-4/2022</t>
  </si>
  <si>
    <t>1/16-20/2023</t>
  </si>
  <si>
    <t>8/24-28/2022</t>
  </si>
  <si>
    <t>10/22,24,26,27/2022</t>
  </si>
  <si>
    <t>3/1-4,6,7/2023</t>
  </si>
  <si>
    <t>1 - Married (and not separated)</t>
  </si>
  <si>
    <t>4/6,9,10/2023</t>
  </si>
  <si>
    <t>ONT</t>
  </si>
  <si>
    <t>4/17-20,24-28/2023</t>
  </si>
  <si>
    <t>SVL(9-0-0)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</si>
</sst>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4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45"/>
  <sheetViews>
    <sheetView tabSelected="1" zoomScaleNormal="100" workbookViewId="0">
      <pane ySplit="3690" topLeftCell="A228" activePane="bottomLeft"/>
      <selection activeCell="A8" sqref="A8:K8"/>
      <selection pane="bottomLeft" activeCell="D241" sqref="D2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 t="s">
        <v>193</v>
      </c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>
        <v>39336</v>
      </c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">
        <v>195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32.747000000000014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 t="s">
        <v>44</v>
      </c>
      <c r="B11" s="20"/>
      <c r="C11" s="13">
        <v>0.5</v>
      </c>
      <c r="D11" s="39"/>
      <c r="E11" s="9"/>
      <c r="F11" s="20"/>
      <c r="G11" s="13">
        <f>IF(ISBLANK(Table1[[#This Row],[EARNED]]),"",Table1[[#This Row],[EARNED]])</f>
        <v>0.5</v>
      </c>
      <c r="H11" s="39"/>
      <c r="I11" s="9"/>
      <c r="J11" s="11"/>
      <c r="K11" s="20"/>
    </row>
    <row r="12" spans="1:11" x14ac:dyDescent="0.25">
      <c r="A12" s="40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39448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39479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39508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39539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39569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39600</v>
      </c>
      <c r="B19" s="20" t="s">
        <v>49</v>
      </c>
      <c r="C19" s="13">
        <v>1.25</v>
      </c>
      <c r="D19" s="39">
        <v>8.3000000000000004E-2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39630</v>
      </c>
      <c r="B20" s="20" t="s">
        <v>50</v>
      </c>
      <c r="C20" s="13">
        <v>1.25</v>
      </c>
      <c r="D20" s="39">
        <v>0.219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39661</v>
      </c>
      <c r="B21" s="20" t="s">
        <v>51</v>
      </c>
      <c r="C21" s="13">
        <v>1.25</v>
      </c>
      <c r="D21" s="39">
        <v>0.433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39692</v>
      </c>
      <c r="B22" s="20" t="s">
        <v>52</v>
      </c>
      <c r="C22" s="13">
        <v>1.25</v>
      </c>
      <c r="D22" s="39">
        <v>6.2E-2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39722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39753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39783</v>
      </c>
      <c r="B25" s="20" t="s">
        <v>53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7" t="s">
        <v>47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v>39814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39845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39873</v>
      </c>
      <c r="B29" s="20" t="s">
        <v>53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25">
      <c r="A30" s="40">
        <v>39904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39934</v>
      </c>
      <c r="B31" s="20" t="s">
        <v>55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5</v>
      </c>
      <c r="I31" s="9"/>
      <c r="J31" s="11"/>
      <c r="K31" s="48">
        <v>40122</v>
      </c>
    </row>
    <row r="32" spans="1:11" x14ac:dyDescent="0.25">
      <c r="A32" s="40">
        <v>39965</v>
      </c>
      <c r="B32" s="20" t="s">
        <v>55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5</v>
      </c>
      <c r="I32" s="9"/>
      <c r="J32" s="11"/>
      <c r="K32" s="20" t="s">
        <v>57</v>
      </c>
    </row>
    <row r="33" spans="1:11" x14ac:dyDescent="0.25">
      <c r="A33" s="40">
        <v>39995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11</v>
      </c>
      <c r="I33" s="9"/>
      <c r="J33" s="11"/>
      <c r="K33" s="20" t="s">
        <v>58</v>
      </c>
    </row>
    <row r="34" spans="1:11" x14ac:dyDescent="0.25">
      <c r="A34" s="40">
        <v>40026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40057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40087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40118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40148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7" t="s">
        <v>48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25">
      <c r="A40" s="40">
        <v>40179</v>
      </c>
      <c r="B40" s="20" t="s">
        <v>59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60</v>
      </c>
    </row>
    <row r="41" spans="1:11" x14ac:dyDescent="0.25">
      <c r="A41" s="40">
        <v>40210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40238</v>
      </c>
      <c r="B42" s="20" t="s">
        <v>49</v>
      </c>
      <c r="C42" s="13">
        <v>1.25</v>
      </c>
      <c r="D42" s="39">
        <v>8.3000000000000004E-2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40269</v>
      </c>
      <c r="B43" s="20" t="s">
        <v>61</v>
      </c>
      <c r="C43" s="13">
        <v>1.25</v>
      </c>
      <c r="D43" s="39">
        <v>6.9000000000000006E-2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40299</v>
      </c>
      <c r="B44" s="20" t="s">
        <v>62</v>
      </c>
      <c r="C44" s="13">
        <v>1.25</v>
      </c>
      <c r="D44" s="39">
        <v>0.152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40330</v>
      </c>
      <c r="B45" s="20" t="s">
        <v>63</v>
      </c>
      <c r="C45" s="13">
        <v>1.25</v>
      </c>
      <c r="D45" s="39">
        <v>0.125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40360</v>
      </c>
      <c r="B46" s="20" t="s">
        <v>64</v>
      </c>
      <c r="C46" s="13">
        <v>1.25</v>
      </c>
      <c r="D46" s="39">
        <v>0.16200000000000001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40391</v>
      </c>
      <c r="B47" s="20" t="s">
        <v>77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82</v>
      </c>
    </row>
    <row r="48" spans="1:11" x14ac:dyDescent="0.25">
      <c r="A48" s="40"/>
      <c r="B48" s="20" t="s">
        <v>53</v>
      </c>
      <c r="C48" s="13"/>
      <c r="D48" s="39">
        <v>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83</v>
      </c>
    </row>
    <row r="49" spans="1:11" x14ac:dyDescent="0.25">
      <c r="A49" s="40">
        <v>40422</v>
      </c>
      <c r="B49" s="20" t="s">
        <v>78</v>
      </c>
      <c r="C49" s="13">
        <v>1.25</v>
      </c>
      <c r="D49" s="39">
        <v>0.371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40452</v>
      </c>
      <c r="B50" s="20" t="s">
        <v>79</v>
      </c>
      <c r="C50" s="13">
        <v>1.25</v>
      </c>
      <c r="D50" s="39">
        <v>0.50800000000000001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40483</v>
      </c>
      <c r="B51" s="20" t="s">
        <v>80</v>
      </c>
      <c r="C51" s="13">
        <v>1.25</v>
      </c>
      <c r="D51" s="39">
        <v>0.26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40513</v>
      </c>
      <c r="B52" s="20" t="s">
        <v>81</v>
      </c>
      <c r="C52" s="13">
        <v>1.25</v>
      </c>
      <c r="D52" s="39">
        <v>0.68300000000000005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7" t="s">
        <v>76</v>
      </c>
      <c r="B53" s="20"/>
      <c r="C53" s="13"/>
      <c r="D53" s="39"/>
      <c r="E53" s="34" t="s">
        <v>32</v>
      </c>
      <c r="F53" s="20"/>
      <c r="G53" s="13" t="str">
        <f>IF(ISBLANK(Table1[[#This Row],[EARNED]]),"",Table1[[#This Row],[EARNED]])</f>
        <v/>
      </c>
      <c r="H53" s="39"/>
      <c r="I53" s="34" t="s">
        <v>32</v>
      </c>
      <c r="J53" s="11"/>
      <c r="K53" s="20"/>
    </row>
    <row r="54" spans="1:11" x14ac:dyDescent="0.25">
      <c r="A54" s="40">
        <v>40544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5</v>
      </c>
      <c r="I54" s="9"/>
      <c r="J54" s="11"/>
      <c r="K54" s="20" t="s">
        <v>90</v>
      </c>
    </row>
    <row r="55" spans="1:11" x14ac:dyDescent="0.25">
      <c r="A55" s="40"/>
      <c r="B55" s="20" t="s">
        <v>84</v>
      </c>
      <c r="C55" s="13"/>
      <c r="D55" s="39">
        <v>0.17100000000000001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40575</v>
      </c>
      <c r="B56" s="20" t="s">
        <v>85</v>
      </c>
      <c r="C56" s="13">
        <v>1.25</v>
      </c>
      <c r="D56" s="39">
        <v>0.40600000000000003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40603</v>
      </c>
      <c r="B57" s="20" t="s">
        <v>86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40634</v>
      </c>
      <c r="B58" s="20" t="s">
        <v>87</v>
      </c>
      <c r="C58" s="13">
        <v>1.25</v>
      </c>
      <c r="D58" s="39">
        <v>0.54800000000000004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40664</v>
      </c>
      <c r="B59" s="20" t="s">
        <v>88</v>
      </c>
      <c r="C59" s="13">
        <v>1.25</v>
      </c>
      <c r="D59" s="39">
        <v>0.84399999999999997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40695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40725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40756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40787</v>
      </c>
      <c r="B63" s="20" t="s">
        <v>89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6</v>
      </c>
      <c r="I63" s="9"/>
      <c r="J63" s="11"/>
      <c r="K63" s="20" t="s">
        <v>91</v>
      </c>
    </row>
    <row r="64" spans="1:11" x14ac:dyDescent="0.25">
      <c r="A64" s="40">
        <v>40817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40848</v>
      </c>
      <c r="B65" s="20" t="s">
        <v>92</v>
      </c>
      <c r="C65" s="13">
        <v>1.25</v>
      </c>
      <c r="D65" s="39">
        <v>0.40799999999999997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40878</v>
      </c>
      <c r="B66" s="20" t="s">
        <v>53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93</v>
      </c>
      <c r="C67" s="13"/>
      <c r="D67" s="39">
        <v>3.512</v>
      </c>
      <c r="E67" s="34" t="s">
        <v>32</v>
      </c>
      <c r="F67" s="20"/>
      <c r="G67" s="13" t="str">
        <f>IF(ISBLANK(Table1[[#This Row],[EARNED]]),"",Table1[[#This Row],[EARNED]])</f>
        <v/>
      </c>
      <c r="H67" s="39"/>
      <c r="I67" s="34" t="s">
        <v>32</v>
      </c>
      <c r="J67" s="11"/>
      <c r="K67" s="20"/>
    </row>
    <row r="68" spans="1:11" x14ac:dyDescent="0.25">
      <c r="A68" s="47" t="s">
        <v>75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v>40909</v>
      </c>
      <c r="B69" s="20" t="s">
        <v>94</v>
      </c>
      <c r="C69" s="13">
        <v>1.25</v>
      </c>
      <c r="D69" s="39">
        <v>10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97</v>
      </c>
    </row>
    <row r="70" spans="1:11" x14ac:dyDescent="0.25">
      <c r="A70" s="40"/>
      <c r="B70" s="20" t="s">
        <v>55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5</v>
      </c>
      <c r="I70" s="9"/>
      <c r="J70" s="11"/>
      <c r="K70" s="20" t="s">
        <v>98</v>
      </c>
    </row>
    <row r="71" spans="1:11" x14ac:dyDescent="0.25">
      <c r="A71" s="40">
        <v>40940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40969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41000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41030</v>
      </c>
      <c r="B74" s="20" t="s">
        <v>95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10</v>
      </c>
      <c r="I74" s="9"/>
      <c r="J74" s="11"/>
      <c r="K74" s="20" t="s">
        <v>99</v>
      </c>
    </row>
    <row r="75" spans="1:11" x14ac:dyDescent="0.25">
      <c r="A75" s="40"/>
      <c r="B75" s="20" t="s">
        <v>53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100</v>
      </c>
    </row>
    <row r="76" spans="1:11" x14ac:dyDescent="0.25">
      <c r="A76" s="40">
        <v>41061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41091</v>
      </c>
      <c r="B77" s="20" t="s">
        <v>96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20" t="s">
        <v>101</v>
      </c>
    </row>
    <row r="78" spans="1:11" x14ac:dyDescent="0.25">
      <c r="A78" s="40">
        <v>41122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41153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41183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41214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41244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7" t="s">
        <v>74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41275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5</v>
      </c>
      <c r="I84" s="9"/>
      <c r="J84" s="11"/>
      <c r="K84" s="20" t="s">
        <v>107</v>
      </c>
    </row>
    <row r="85" spans="1:11" x14ac:dyDescent="0.25">
      <c r="A85" s="40"/>
      <c r="B85" s="20" t="s">
        <v>95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10</v>
      </c>
      <c r="I85" s="9"/>
      <c r="J85" s="11"/>
      <c r="K85" s="20" t="s">
        <v>108</v>
      </c>
    </row>
    <row r="86" spans="1:11" x14ac:dyDescent="0.25">
      <c r="A86" s="40">
        <v>41306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41334</v>
      </c>
      <c r="B87" s="20" t="s">
        <v>77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109</v>
      </c>
    </row>
    <row r="88" spans="1:11" x14ac:dyDescent="0.25">
      <c r="A88" s="40"/>
      <c r="B88" s="20" t="s">
        <v>102</v>
      </c>
      <c r="C88" s="13"/>
      <c r="D88" s="39">
        <v>1.179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41365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41395</v>
      </c>
      <c r="B90" s="20" t="s">
        <v>55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5</v>
      </c>
      <c r="I90" s="9"/>
      <c r="J90" s="11"/>
      <c r="K90" s="20" t="s">
        <v>110</v>
      </c>
    </row>
    <row r="91" spans="1:11" x14ac:dyDescent="0.25">
      <c r="A91" s="40">
        <v>41426</v>
      </c>
      <c r="B91" s="20" t="s">
        <v>103</v>
      </c>
      <c r="C91" s="13">
        <v>1.25</v>
      </c>
      <c r="D91" s="39">
        <v>2.14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41456</v>
      </c>
      <c r="B92" s="20" t="s">
        <v>104</v>
      </c>
      <c r="C92" s="13">
        <v>1.25</v>
      </c>
      <c r="D92" s="39">
        <v>0.748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41487</v>
      </c>
      <c r="B93" s="20" t="s">
        <v>106</v>
      </c>
      <c r="C93" s="13">
        <v>1.25</v>
      </c>
      <c r="D93" s="39">
        <v>2.2040000000000002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41518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41548</v>
      </c>
      <c r="B95" s="20" t="s">
        <v>105</v>
      </c>
      <c r="C95" s="13">
        <v>1.25</v>
      </c>
      <c r="D95" s="39">
        <v>3.0870000000000002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41579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41609</v>
      </c>
      <c r="B97" s="20" t="s">
        <v>53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7" t="s">
        <v>73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 t="s">
        <v>32</v>
      </c>
      <c r="J98" s="11"/>
      <c r="K98" s="20"/>
    </row>
    <row r="99" spans="1:11" x14ac:dyDescent="0.25">
      <c r="A99" s="40">
        <v>41640</v>
      </c>
      <c r="B99" s="20" t="s">
        <v>111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14</v>
      </c>
      <c r="I99" s="9"/>
      <c r="J99" s="11"/>
      <c r="K99" s="20" t="s">
        <v>112</v>
      </c>
    </row>
    <row r="100" spans="1:11" x14ac:dyDescent="0.25">
      <c r="A100" s="40">
        <v>41671</v>
      </c>
      <c r="B100" s="20" t="s">
        <v>113</v>
      </c>
      <c r="C100" s="13">
        <v>1.25</v>
      </c>
      <c r="D100" s="39">
        <v>1.323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41699</v>
      </c>
      <c r="B101" s="20" t="s">
        <v>114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20"/>
    </row>
    <row r="102" spans="1:11" x14ac:dyDescent="0.25">
      <c r="A102" s="40"/>
      <c r="B102" s="20" t="s">
        <v>115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8">
        <v>41793</v>
      </c>
    </row>
    <row r="103" spans="1:11" x14ac:dyDescent="0.25">
      <c r="A103" s="40"/>
      <c r="B103" s="20" t="s">
        <v>115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121</v>
      </c>
    </row>
    <row r="104" spans="1:11" x14ac:dyDescent="0.25">
      <c r="A104" s="40">
        <v>41730</v>
      </c>
      <c r="B104" s="20" t="s">
        <v>116</v>
      </c>
      <c r="C104" s="13">
        <v>1.25</v>
      </c>
      <c r="D104" s="39">
        <v>4.0309999999999997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122</v>
      </c>
    </row>
    <row r="105" spans="1:11" x14ac:dyDescent="0.25">
      <c r="A105" s="40">
        <v>41760</v>
      </c>
      <c r="B105" s="20" t="s">
        <v>117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9</v>
      </c>
      <c r="I105" s="9"/>
      <c r="J105" s="11"/>
      <c r="K105" s="20" t="s">
        <v>123</v>
      </c>
    </row>
    <row r="106" spans="1:11" x14ac:dyDescent="0.25">
      <c r="A106" s="40">
        <v>41791</v>
      </c>
      <c r="B106" s="20" t="s">
        <v>117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9</v>
      </c>
      <c r="I106" s="9"/>
      <c r="J106" s="11"/>
      <c r="K106" s="20" t="s">
        <v>124</v>
      </c>
    </row>
    <row r="107" spans="1:11" x14ac:dyDescent="0.25">
      <c r="A107" s="40"/>
      <c r="B107" s="20" t="s">
        <v>118</v>
      </c>
      <c r="C107" s="13"/>
      <c r="D107" s="39">
        <v>8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125</v>
      </c>
    </row>
    <row r="108" spans="1:11" x14ac:dyDescent="0.25">
      <c r="A108" s="40">
        <v>41821</v>
      </c>
      <c r="B108" s="20" t="s">
        <v>119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126</v>
      </c>
    </row>
    <row r="109" spans="1:11" x14ac:dyDescent="0.25">
      <c r="A109" s="40">
        <v>41852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127</v>
      </c>
    </row>
    <row r="110" spans="1:11" x14ac:dyDescent="0.25">
      <c r="A110" s="40">
        <v>41883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41913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41944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41974</v>
      </c>
      <c r="B113" s="20" t="s">
        <v>120</v>
      </c>
      <c r="C113" s="13">
        <v>1.25</v>
      </c>
      <c r="D113" s="39">
        <v>6.64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72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v>42005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138</v>
      </c>
    </row>
    <row r="116" spans="1:11" x14ac:dyDescent="0.25">
      <c r="A116" s="40"/>
      <c r="B116" s="20" t="s">
        <v>128</v>
      </c>
      <c r="C116" s="13"/>
      <c r="D116" s="39">
        <v>7.6999999999999999E-2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42036</v>
      </c>
      <c r="B117" s="20" t="s">
        <v>129</v>
      </c>
      <c r="C117" s="13">
        <v>1.25</v>
      </c>
      <c r="D117" s="39">
        <v>4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139</v>
      </c>
    </row>
    <row r="118" spans="1:11" x14ac:dyDescent="0.25">
      <c r="A118" s="40"/>
      <c r="B118" s="20" t="s">
        <v>130</v>
      </c>
      <c r="C118" s="13"/>
      <c r="D118" s="39">
        <v>0.217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42064</v>
      </c>
      <c r="B119" s="20" t="s">
        <v>131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140</v>
      </c>
    </row>
    <row r="120" spans="1:11" x14ac:dyDescent="0.25">
      <c r="A120" s="40"/>
      <c r="B120" s="20" t="s">
        <v>115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121</v>
      </c>
    </row>
    <row r="121" spans="1:11" x14ac:dyDescent="0.25">
      <c r="A121" s="40"/>
      <c r="B121" s="20" t="s">
        <v>115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141</v>
      </c>
    </row>
    <row r="122" spans="1:11" x14ac:dyDescent="0.25">
      <c r="A122" s="40"/>
      <c r="B122" s="20" t="s">
        <v>132</v>
      </c>
      <c r="C122" s="13"/>
      <c r="D122" s="39" t="s">
        <v>137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42095</v>
      </c>
      <c r="B123" s="20" t="s">
        <v>133</v>
      </c>
      <c r="C123" s="13">
        <v>1.25</v>
      </c>
      <c r="D123" s="39">
        <v>1.367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42125</v>
      </c>
      <c r="B124" s="20" t="s">
        <v>134</v>
      </c>
      <c r="C124" s="13">
        <v>1.25</v>
      </c>
      <c r="D124" s="39">
        <v>2.169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42156</v>
      </c>
      <c r="B125" s="20" t="s">
        <v>135</v>
      </c>
      <c r="C125" s="13">
        <v>1.25</v>
      </c>
      <c r="D125" s="39">
        <v>1.085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42186</v>
      </c>
      <c r="B126" s="20" t="s">
        <v>55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5</v>
      </c>
      <c r="I126" s="9"/>
      <c r="J126" s="11"/>
      <c r="K126" s="20" t="s">
        <v>142</v>
      </c>
    </row>
    <row r="127" spans="1:11" x14ac:dyDescent="0.25">
      <c r="A127" s="40">
        <v>42217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42248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42278</v>
      </c>
      <c r="B129" s="20" t="s">
        <v>136</v>
      </c>
      <c r="C129" s="13">
        <v>1.25</v>
      </c>
      <c r="D129" s="39">
        <v>0.13700000000000001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42309</v>
      </c>
      <c r="B130" s="20" t="s">
        <v>115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143</v>
      </c>
    </row>
    <row r="131" spans="1:11" x14ac:dyDescent="0.25">
      <c r="A131" s="40">
        <v>42339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7" t="s">
        <v>71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42370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42401</v>
      </c>
      <c r="B134" s="20" t="s">
        <v>55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5</v>
      </c>
      <c r="I134" s="9"/>
      <c r="J134" s="11"/>
      <c r="K134" s="20" t="s">
        <v>145</v>
      </c>
    </row>
    <row r="135" spans="1:11" x14ac:dyDescent="0.25">
      <c r="A135" s="40">
        <v>42430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42461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42491</v>
      </c>
      <c r="B137" s="20" t="s">
        <v>144</v>
      </c>
      <c r="C137" s="13">
        <v>1.25</v>
      </c>
      <c r="D137" s="39">
        <v>10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25">
      <c r="A138" s="40">
        <v>42522</v>
      </c>
      <c r="B138" s="20" t="s">
        <v>119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147</v>
      </c>
    </row>
    <row r="139" spans="1:11" x14ac:dyDescent="0.25">
      <c r="A139" s="40">
        <v>42552</v>
      </c>
      <c r="B139" s="20" t="s">
        <v>114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20" t="s">
        <v>148</v>
      </c>
    </row>
    <row r="140" spans="1:11" x14ac:dyDescent="0.25">
      <c r="A140" s="40">
        <v>42583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42614</v>
      </c>
      <c r="B141" s="20" t="s">
        <v>131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149</v>
      </c>
    </row>
    <row r="142" spans="1:11" x14ac:dyDescent="0.25">
      <c r="A142" s="40">
        <v>42644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42675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42705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7" t="s">
        <v>70</v>
      </c>
      <c r="B145" s="20"/>
      <c r="C145" s="13"/>
      <c r="D145" s="39"/>
      <c r="E145" s="34" t="s">
        <v>32</v>
      </c>
      <c r="F145" s="20"/>
      <c r="G145" s="13" t="str">
        <f>IF(ISBLANK(Table1[[#This Row],[EARNED]]),"",Table1[[#This Row],[EARNED]])</f>
        <v/>
      </c>
      <c r="H145" s="39"/>
      <c r="I145" s="34" t="s">
        <v>32</v>
      </c>
      <c r="J145" s="11"/>
      <c r="K145" s="20"/>
    </row>
    <row r="146" spans="1:11" x14ac:dyDescent="0.25">
      <c r="A146" s="40">
        <v>42736</v>
      </c>
      <c r="B146" s="20" t="s">
        <v>89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6</v>
      </c>
      <c r="I146" s="9"/>
      <c r="J146" s="11"/>
      <c r="K146" s="20" t="s">
        <v>154</v>
      </c>
    </row>
    <row r="147" spans="1:11" x14ac:dyDescent="0.25">
      <c r="A147" s="40">
        <v>42767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42795</v>
      </c>
      <c r="B148" s="20" t="s">
        <v>114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20" t="s">
        <v>153</v>
      </c>
    </row>
    <row r="149" spans="1:11" x14ac:dyDescent="0.25">
      <c r="A149" s="40"/>
      <c r="B149" s="20" t="s">
        <v>150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155</v>
      </c>
    </row>
    <row r="150" spans="1:11" x14ac:dyDescent="0.25">
      <c r="A150" s="40">
        <v>42826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42856</v>
      </c>
      <c r="B151" s="20" t="s">
        <v>151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42887</v>
      </c>
      <c r="B152" s="20" t="s">
        <v>55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5</v>
      </c>
      <c r="I152" s="9"/>
      <c r="J152" s="11"/>
      <c r="K152" s="20" t="s">
        <v>156</v>
      </c>
    </row>
    <row r="153" spans="1:11" x14ac:dyDescent="0.25">
      <c r="A153" s="40">
        <v>42917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42948</v>
      </c>
      <c r="B154" s="20" t="s">
        <v>152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8</v>
      </c>
      <c r="I154" s="9"/>
      <c r="J154" s="11"/>
      <c r="K154" s="20" t="s">
        <v>157</v>
      </c>
    </row>
    <row r="155" spans="1:11" x14ac:dyDescent="0.25">
      <c r="A155" s="40">
        <v>42979</v>
      </c>
      <c r="B155" s="20"/>
      <c r="C155" s="13">
        <v>1.25</v>
      </c>
      <c r="D155" s="39"/>
      <c r="E155" s="34" t="s">
        <v>32</v>
      </c>
      <c r="F155" s="20"/>
      <c r="G155" s="13">
        <f>IF(ISBLANK(Table1[[#This Row],[EARNED]]),"",Table1[[#This Row],[EARNED]])</f>
        <v>1.25</v>
      </c>
      <c r="H155" s="39"/>
      <c r="I155" s="34" t="s">
        <v>32</v>
      </c>
      <c r="J155" s="11"/>
      <c r="K155" s="20"/>
    </row>
    <row r="156" spans="1:11" x14ac:dyDescent="0.25">
      <c r="A156" s="40">
        <v>43009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43040</v>
      </c>
      <c r="B157" s="20" t="s">
        <v>118</v>
      </c>
      <c r="C157" s="13">
        <v>1.25</v>
      </c>
      <c r="D157" s="39">
        <v>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158</v>
      </c>
    </row>
    <row r="158" spans="1:11" x14ac:dyDescent="0.25">
      <c r="A158" s="40"/>
      <c r="B158" s="20" t="s">
        <v>152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8</v>
      </c>
      <c r="I158" s="9"/>
      <c r="J158" s="11"/>
      <c r="K158" s="20" t="s">
        <v>159</v>
      </c>
    </row>
    <row r="159" spans="1:11" x14ac:dyDescent="0.25">
      <c r="A159" s="40">
        <v>43070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7" t="s">
        <v>69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25">
      <c r="A161" s="40">
        <v>43101</v>
      </c>
      <c r="B161" s="20" t="s">
        <v>119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3</v>
      </c>
      <c r="I161" s="9"/>
      <c r="J161" s="11"/>
      <c r="K161" s="20" t="s">
        <v>161</v>
      </c>
    </row>
    <row r="162" spans="1:11" x14ac:dyDescent="0.25">
      <c r="A162" s="40">
        <v>43132</v>
      </c>
      <c r="B162" s="20" t="s">
        <v>89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6</v>
      </c>
      <c r="I162" s="9"/>
      <c r="J162" s="11"/>
      <c r="K162" s="20" t="s">
        <v>162</v>
      </c>
    </row>
    <row r="163" spans="1:11" x14ac:dyDescent="0.25">
      <c r="A163" s="40">
        <v>43160</v>
      </c>
      <c r="B163" s="20" t="s">
        <v>115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121</v>
      </c>
    </row>
    <row r="164" spans="1:11" x14ac:dyDescent="0.25">
      <c r="A164" s="40">
        <v>43191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43221</v>
      </c>
      <c r="B165" s="20" t="s">
        <v>151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163</v>
      </c>
    </row>
    <row r="166" spans="1:11" x14ac:dyDescent="0.25">
      <c r="A166" s="40">
        <v>43252</v>
      </c>
      <c r="B166" s="20" t="s">
        <v>187</v>
      </c>
      <c r="C166" s="13">
        <v>1.25</v>
      </c>
      <c r="D166" s="39">
        <v>2</v>
      </c>
      <c r="E166" s="9"/>
      <c r="F166" s="20"/>
      <c r="G166" s="13">
        <f>IF(ISBLANK(Table1[[#This Row],[EARNED]]),"",Table1[[#This Row],[EARNED]])</f>
        <v>1.25</v>
      </c>
      <c r="H166" s="39">
        <v>5</v>
      </c>
      <c r="I166" s="9"/>
      <c r="J166" s="11"/>
      <c r="K166" s="20" t="s">
        <v>164</v>
      </c>
    </row>
    <row r="167" spans="1:11" x14ac:dyDescent="0.25">
      <c r="A167" s="40">
        <v>43282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43313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43344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43374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43405</v>
      </c>
      <c r="B171" s="20" t="s">
        <v>119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165</v>
      </c>
    </row>
    <row r="172" spans="1:11" x14ac:dyDescent="0.25">
      <c r="A172" s="40">
        <v>43435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7" t="s">
        <v>68</v>
      </c>
      <c r="B173" s="20"/>
      <c r="C173" s="13"/>
      <c r="D173" s="39"/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34" t="s">
        <v>32</v>
      </c>
      <c r="J173" s="11"/>
      <c r="K173" s="20"/>
    </row>
    <row r="174" spans="1:11" x14ac:dyDescent="0.25">
      <c r="A174" s="40">
        <v>43466</v>
      </c>
      <c r="B174" s="20" t="s">
        <v>119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166</v>
      </c>
    </row>
    <row r="175" spans="1:11" x14ac:dyDescent="0.25">
      <c r="A175" s="40"/>
      <c r="B175" s="20" t="s">
        <v>151</v>
      </c>
      <c r="C175" s="13"/>
      <c r="D175" s="39">
        <v>5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167</v>
      </c>
    </row>
    <row r="176" spans="1:11" x14ac:dyDescent="0.25">
      <c r="A176" s="40">
        <v>43497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43525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43556</v>
      </c>
      <c r="B178" s="20" t="s">
        <v>144</v>
      </c>
      <c r="C178" s="13">
        <v>1.25</v>
      </c>
      <c r="D178" s="39">
        <v>10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168</v>
      </c>
    </row>
    <row r="179" spans="1:11" x14ac:dyDescent="0.25">
      <c r="A179" s="40"/>
      <c r="B179" s="20" t="s">
        <v>115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121</v>
      </c>
    </row>
    <row r="180" spans="1:11" x14ac:dyDescent="0.25">
      <c r="A180" s="40">
        <v>43586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43617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43647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43678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43709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43739</v>
      </c>
      <c r="B185" s="20" t="s">
        <v>119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169</v>
      </c>
    </row>
    <row r="186" spans="1:11" x14ac:dyDescent="0.25">
      <c r="A186" s="40"/>
      <c r="B186" s="20" t="s">
        <v>114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43475</v>
      </c>
    </row>
    <row r="187" spans="1:11" x14ac:dyDescent="0.25">
      <c r="A187" s="40"/>
      <c r="B187" s="20" t="s">
        <v>117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9</v>
      </c>
      <c r="I187" s="9"/>
      <c r="J187" s="11"/>
      <c r="K187" s="20" t="s">
        <v>170</v>
      </c>
    </row>
    <row r="188" spans="1:11" x14ac:dyDescent="0.25">
      <c r="A188" s="40">
        <v>43770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43800</v>
      </c>
      <c r="B189" s="20" t="s">
        <v>119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3</v>
      </c>
      <c r="I189" s="9"/>
      <c r="J189" s="11"/>
      <c r="K189" s="20" t="s">
        <v>171</v>
      </c>
    </row>
    <row r="190" spans="1:11" x14ac:dyDescent="0.25">
      <c r="A190" s="47" t="s">
        <v>67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25">
      <c r="A191" s="40">
        <v>43831</v>
      </c>
      <c r="B191" s="20" t="s">
        <v>172</v>
      </c>
      <c r="C191" s="13">
        <v>1.25</v>
      </c>
      <c r="D191" s="39">
        <v>7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178</v>
      </c>
    </row>
    <row r="192" spans="1:11" x14ac:dyDescent="0.25">
      <c r="A192" s="40"/>
      <c r="B192" s="20" t="s">
        <v>173</v>
      </c>
      <c r="C192" s="13"/>
      <c r="D192" s="39">
        <v>6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43862</v>
      </c>
      <c r="B193" s="20" t="s">
        <v>174</v>
      </c>
      <c r="C193" s="13">
        <v>1.25</v>
      </c>
      <c r="D193" s="39">
        <v>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179</v>
      </c>
    </row>
    <row r="194" spans="1:11" x14ac:dyDescent="0.25">
      <c r="A194" s="40">
        <v>43891</v>
      </c>
      <c r="B194" s="20" t="s">
        <v>114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181</v>
      </c>
    </row>
    <row r="195" spans="1:11" x14ac:dyDescent="0.25">
      <c r="A195" s="40">
        <v>43922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43952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43983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44013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44044</v>
      </c>
      <c r="B199" s="20" t="s">
        <v>175</v>
      </c>
      <c r="C199" s="13">
        <v>1.25</v>
      </c>
      <c r="D199" s="39">
        <v>10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180</v>
      </c>
    </row>
    <row r="200" spans="1:11" x14ac:dyDescent="0.25">
      <c r="A200" s="40">
        <v>44075</v>
      </c>
      <c r="B200" s="20" t="s">
        <v>176</v>
      </c>
      <c r="C200" s="13">
        <v>1.25</v>
      </c>
      <c r="D200" s="39">
        <v>11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182</v>
      </c>
    </row>
    <row r="201" spans="1:11" x14ac:dyDescent="0.25">
      <c r="A201" s="40"/>
      <c r="B201" s="20" t="s">
        <v>177</v>
      </c>
      <c r="C201" s="13"/>
      <c r="D201" s="39">
        <v>14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183</v>
      </c>
    </row>
    <row r="202" spans="1:11" x14ac:dyDescent="0.25">
      <c r="A202" s="40">
        <v>44105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44136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44166</v>
      </c>
      <c r="B204" s="20"/>
      <c r="C204" s="13">
        <v>1.25</v>
      </c>
      <c r="D204" s="39"/>
      <c r="E204" s="34" t="s">
        <v>32</v>
      </c>
      <c r="F204" s="20"/>
      <c r="G204" s="13">
        <f>IF(ISBLANK(Table1[[#This Row],[EARNED]]),"",Table1[[#This Row],[EARNED]])</f>
        <v>1.25</v>
      </c>
      <c r="H204" s="39"/>
      <c r="I204" s="34" t="s">
        <v>32</v>
      </c>
      <c r="J204" s="11"/>
      <c r="K204" s="20"/>
    </row>
    <row r="205" spans="1:11" x14ac:dyDescent="0.25">
      <c r="A205" s="47" t="s">
        <v>66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25">
      <c r="A206" s="40">
        <v>44197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44228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44256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44287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44317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44348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44378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44409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44440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44470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44501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44531</v>
      </c>
      <c r="B217" s="20" t="s">
        <v>53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7" t="s">
        <v>65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25">
      <c r="A219" s="40">
        <v>44562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44593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44621</v>
      </c>
      <c r="B221" s="20" t="s">
        <v>115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184</v>
      </c>
    </row>
    <row r="222" spans="1:11" x14ac:dyDescent="0.25">
      <c r="A222" s="40">
        <v>44652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44682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44713</v>
      </c>
      <c r="B224" s="20" t="s">
        <v>160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7</v>
      </c>
      <c r="I224" s="9"/>
      <c r="J224" s="11"/>
      <c r="K224" s="20" t="s">
        <v>185</v>
      </c>
    </row>
    <row r="225" spans="1:11" x14ac:dyDescent="0.25">
      <c r="A225" s="40"/>
      <c r="B225" s="20" t="s">
        <v>96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4</v>
      </c>
      <c r="I225" s="9"/>
      <c r="J225" s="11"/>
      <c r="K225" s="20"/>
    </row>
    <row r="226" spans="1:11" x14ac:dyDescent="0.25">
      <c r="A226" s="40">
        <v>44743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44774</v>
      </c>
      <c r="B227" s="20" t="s">
        <v>55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5</v>
      </c>
      <c r="I227" s="9"/>
      <c r="J227" s="11"/>
      <c r="K227" s="20" t="s">
        <v>190</v>
      </c>
    </row>
    <row r="228" spans="1:11" x14ac:dyDescent="0.25">
      <c r="A228" s="40">
        <v>44805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44835</v>
      </c>
      <c r="B229" s="20" t="s">
        <v>96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4</v>
      </c>
      <c r="I229" s="9"/>
      <c r="J229" s="11"/>
      <c r="K229" s="20" t="s">
        <v>188</v>
      </c>
    </row>
    <row r="230" spans="1:11" x14ac:dyDescent="0.25">
      <c r="A230" s="40"/>
      <c r="B230" s="20" t="s">
        <v>96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4</v>
      </c>
      <c r="I230" s="9"/>
      <c r="J230" s="11"/>
      <c r="K230" s="20" t="s">
        <v>191</v>
      </c>
    </row>
    <row r="231" spans="1:11" x14ac:dyDescent="0.25">
      <c r="A231" s="40">
        <v>44866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44896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7" t="s">
        <v>186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44927</v>
      </c>
      <c r="B234" s="20" t="s">
        <v>55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5</v>
      </c>
      <c r="I234" s="9"/>
      <c r="J234" s="11"/>
      <c r="K234" s="20" t="s">
        <v>189</v>
      </c>
    </row>
    <row r="235" spans="1:11" x14ac:dyDescent="0.25">
      <c r="A235" s="40">
        <v>44958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44986</v>
      </c>
      <c r="B236" s="20" t="s">
        <v>115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121</v>
      </c>
    </row>
    <row r="237" spans="1:11" x14ac:dyDescent="0.25">
      <c r="A237" s="40"/>
      <c r="B237" s="20" t="s">
        <v>89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6</v>
      </c>
      <c r="I237" s="9"/>
      <c r="J237" s="11"/>
      <c r="K237" s="20" t="s">
        <v>192</v>
      </c>
    </row>
    <row r="238" spans="1:11" x14ac:dyDescent="0.25">
      <c r="A238" s="40">
        <v>45017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45047</v>
      </c>
      <c r="B239" s="20" t="s">
        <v>119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3</v>
      </c>
      <c r="I239" s="9"/>
      <c r="J239" s="11"/>
      <c r="K239" s="20" t="s">
        <v>194</v>
      </c>
    </row>
    <row r="240" spans="1:11" x14ac:dyDescent="0.25">
      <c r="A240" s="40"/>
      <c r="B240" s="20" t="s">
        <v>197</v>
      </c>
      <c r="C240" s="13"/>
      <c r="D240" s="39">
        <v>8</v>
      </c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20" t="s">
        <v>196</v>
      </c>
    </row>
    <row r="241" spans="1:11" x14ac:dyDescent="0.25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/>
      <c r="B245" s="15"/>
      <c r="C245" s="41"/>
      <c r="D245" s="42"/>
      <c r="E245" s="9"/>
      <c r="F245" s="15"/>
      <c r="G245" s="41" t="str">
        <f>IF(ISBLANK(Table1[[#This Row],[EARNED]]),"",Table1[[#This Row],[EARNED]])</f>
        <v/>
      </c>
      <c r="H245" s="42"/>
      <c r="I245" s="9"/>
      <c r="J245" s="12"/>
      <c r="K2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6</v>
      </c>
      <c r="E3">
        <v>5</v>
      </c>
      <c r="F3">
        <v>7</v>
      </c>
      <c r="G3" s="46">
        <f>SUMIFS(F7:F14,E7:E14,E3)+SUMIFS(D7:D66,C7:C66,F3)+D3</f>
        <v>6.64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2023-05-18T06:03:03Z</dcterms:modified>
</cp:coreProperties>
</file>