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0" i="1" l="1"/>
  <c r="G117" i="1"/>
  <c r="G10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1" i="1" s="1"/>
  <c r="A132" i="1" s="1"/>
  <c r="A133" i="1" s="1"/>
  <c r="A134" i="1" s="1"/>
  <c r="A135" i="1" s="1"/>
  <c r="A136" i="1" s="1"/>
  <c r="A137" i="1" s="1"/>
  <c r="A138" i="1" s="1"/>
  <c r="A93" i="1"/>
  <c r="G91" i="1" l="1"/>
  <c r="G73" i="1"/>
  <c r="G67" i="1"/>
  <c r="G68" i="1"/>
  <c r="G69" i="1"/>
  <c r="G70" i="1"/>
  <c r="G62" i="1"/>
  <c r="G56" i="1"/>
  <c r="G44" i="1"/>
  <c r="G41" i="1"/>
  <c r="G39" i="1"/>
  <c r="G38" i="1"/>
  <c r="G32" i="1"/>
  <c r="G25" i="1"/>
  <c r="G18" i="1"/>
  <c r="G17" i="1"/>
  <c r="G12" i="1"/>
  <c r="G78" i="1"/>
  <c r="G59" i="1"/>
  <c r="G45" i="1"/>
  <c r="G27" i="1"/>
  <c r="G3" i="3" l="1"/>
  <c r="G20" i="1"/>
  <c r="G21" i="1"/>
  <c r="G22" i="1"/>
  <c r="G23" i="1"/>
  <c r="G24" i="1"/>
  <c r="G26" i="1"/>
  <c r="G28" i="1"/>
  <c r="G29" i="1"/>
  <c r="G30" i="1"/>
  <c r="G31" i="1"/>
  <c r="G33" i="1"/>
  <c r="G34" i="1"/>
  <c r="G35" i="1"/>
  <c r="G36" i="1"/>
  <c r="G37" i="1"/>
  <c r="G40" i="1"/>
  <c r="G42" i="1"/>
  <c r="G43" i="1"/>
  <c r="G46" i="1"/>
  <c r="G47" i="1"/>
  <c r="G48" i="1"/>
  <c r="G49" i="1"/>
  <c r="G50" i="1"/>
  <c r="G51" i="1"/>
  <c r="G52" i="1"/>
  <c r="G53" i="1"/>
  <c r="G54" i="1"/>
  <c r="G55" i="1"/>
  <c r="G57" i="1"/>
  <c r="G58" i="1"/>
  <c r="G60" i="1"/>
  <c r="G61" i="1"/>
  <c r="G63" i="1"/>
  <c r="G64" i="1"/>
  <c r="G65" i="1"/>
  <c r="G66" i="1"/>
  <c r="G71" i="1"/>
  <c r="G72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0" i="1"/>
  <c r="G11" i="1"/>
  <c r="G13" i="1"/>
  <c r="G14" i="1"/>
  <c r="G15" i="1"/>
  <c r="G16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<sst xmlns="http://schemas.openxmlformats.org/spreadsheetml/2006/main" count="135" uniqueCount="105">
  <si>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</si>
  <si>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</si>
  <si>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</si>
  <si>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</si>
  <si>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</si>
  <si>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</si>
  <si>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</si>
  <si>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</si>
  <si>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</si>
  <si>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</si>
  <si>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</si>
  <si>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</si>
  <si>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</si>
  <si>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</si>
  <si>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</si>
  <si>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</si>
  <si>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</si>
  <si>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</si>
  <si>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</si>
  <si>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</si>
  <si>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</si>
  <si>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</si>
  <si>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</si>
  <si>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</si>
  <si>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</si>
  <si>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</si>
  <si>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</si>
  <si>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</si>
  <si>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</si>
  <si>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</si>
  <si>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</si>
  <si>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</si>
  <si>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</si>
  <si>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</si>
  <si>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</si>
  <si>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</si>
  <si>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</si>
  <si>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</si>
  <si>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</si>
  <si>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</si>
  <si>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</si>
  <si>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</si>
  <si>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SEÑA, MARILYN B.</t>
  </si>
  <si>
    <t>2015</t>
  </si>
  <si>
    <t>2016</t>
  </si>
  <si>
    <t>2017</t>
  </si>
  <si>
    <t>2018</t>
  </si>
  <si>
    <t>2019</t>
  </si>
  <si>
    <t>FL(2-0-0)</t>
  </si>
  <si>
    <t>UT(1-2-25)</t>
  </si>
  <si>
    <t>SP(1-0-0)</t>
  </si>
  <si>
    <t>SP(2-0-0)</t>
  </si>
  <si>
    <t>UT(2-1-54)</t>
  </si>
  <si>
    <t>1/22,23</t>
  </si>
  <si>
    <t>ENROLLMENT 5/26</t>
  </si>
  <si>
    <t>8/5,6 DOMESTIC</t>
  </si>
  <si>
    <t>UT(1-5-12)</t>
  </si>
  <si>
    <t>UT(2-7-32)</t>
  </si>
  <si>
    <t>UT(3-0-20)</t>
  </si>
  <si>
    <t>FL(5-0-0)</t>
  </si>
  <si>
    <t>UT(2-6-29)</t>
  </si>
  <si>
    <t>UT(1-1-45)</t>
  </si>
  <si>
    <t>12/2,3,4,22,23</t>
  </si>
  <si>
    <t>UT(0-7-53)</t>
  </si>
  <si>
    <t>UT(4-2-38)</t>
  </si>
  <si>
    <t>UT(3-3-50)</t>
  </si>
  <si>
    <t>UT(4-1-28)</t>
  </si>
  <si>
    <t>UT(1-2-21)</t>
  </si>
  <si>
    <t>SL(1-0-0)</t>
  </si>
  <si>
    <t>UT(0-3-57)</t>
  </si>
  <si>
    <t>DOMESTIC 4/6</t>
  </si>
  <si>
    <t>DOMESTIC 10/4</t>
  </si>
  <si>
    <t>UT(0-4-51)</t>
  </si>
  <si>
    <t>UT(0-5-11)</t>
  </si>
  <si>
    <t>UT(0-3-4)</t>
  </si>
  <si>
    <t>UT(1-5-40)</t>
  </si>
  <si>
    <t>UT(1-7-28)</t>
  </si>
  <si>
    <t>UT(0-0-19)</t>
  </si>
  <si>
    <t>UT(2-0-0)</t>
  </si>
  <si>
    <t>VL(5-0-0)</t>
  </si>
  <si>
    <t>12/5,6,13,21,22</t>
  </si>
  <si>
    <t>DOMESTIC 10/3,4</t>
  </si>
  <si>
    <t>DOMESTIC 2/14</t>
  </si>
  <si>
    <t>DOMESTIC 2/2</t>
  </si>
  <si>
    <t>VL(2-0-0)</t>
  </si>
  <si>
    <t>SL(2-0-0)</t>
  </si>
  <si>
    <t>VL(3-0-0)</t>
  </si>
  <si>
    <t>UT(1-0-13)</t>
  </si>
  <si>
    <t>UT(1-0-15)</t>
  </si>
  <si>
    <t>VL(1-0-0)</t>
  </si>
  <si>
    <t>UT(2-4-29)</t>
  </si>
  <si>
    <t>UT(2-4-2)</t>
  </si>
  <si>
    <t>5/10,11</t>
  </si>
  <si>
    <t>DOMESTIC 5/30</t>
  </si>
  <si>
    <t>5/28,29</t>
  </si>
  <si>
    <t>6/20,22</t>
  </si>
  <si>
    <t>12/23,26,27</t>
  </si>
  <si>
    <t>2020</t>
  </si>
  <si>
    <t>CL(5-0-0)</t>
  </si>
  <si>
    <t>CALAMITY L.2/10,11,12,13,14</t>
  </si>
  <si>
    <t>DOMESTIC E 1/25</t>
  </si>
  <si>
    <t>DOMESTIC E. 1/18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</si>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</sst>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4"/>
  <sheetViews>
    <sheetView tabSelected="1" zoomScaleNormal="100" workbookViewId="0">
      <pane ySplit="3690" topLeftCell="A120" activePane="bottomLeft"/>
      <selection activeCell="B83" sqref="B83:B84"/>
      <selection pane="bottomLeft" activeCell="B136" sqref="B1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44.002999999999993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201.55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42005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53</v>
      </c>
    </row>
    <row r="12" spans="1:11" x14ac:dyDescent="0.25">
      <c r="A12" s="40"/>
      <c r="B12" s="20" t="s">
        <v>49</v>
      </c>
      <c r="C12" s="13"/>
      <c r="D12" s="39">
        <v>1.302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42036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42064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42095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42125</v>
      </c>
      <c r="B16" s="20" t="s">
        <v>50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55</v>
      </c>
    </row>
    <row r="18" spans="1:11" x14ac:dyDescent="0.25">
      <c r="A18" s="40"/>
      <c r="B18" s="20" t="s">
        <v>52</v>
      </c>
      <c r="C18" s="13"/>
      <c r="D18" s="39">
        <v>2.2370000000000001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42156</v>
      </c>
      <c r="B19" s="20"/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/>
      <c r="I19" s="9"/>
      <c r="J19" s="12"/>
      <c r="K19" s="15"/>
    </row>
    <row r="20" spans="1:11" x14ac:dyDescent="0.25">
      <c r="A20" s="40">
        <v>42186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42217</v>
      </c>
      <c r="B21" s="20" t="s">
        <v>56</v>
      </c>
      <c r="C21" s="13">
        <v>1.25</v>
      </c>
      <c r="D21" s="39">
        <v>1.65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42248</v>
      </c>
      <c r="B22" s="20" t="s">
        <v>57</v>
      </c>
      <c r="C22" s="13">
        <v>1.25</v>
      </c>
      <c r="D22" s="39">
        <v>2.9420000000000002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42278</v>
      </c>
      <c r="B23" s="20" t="s">
        <v>58</v>
      </c>
      <c r="C23" s="13">
        <v>1.25</v>
      </c>
      <c r="D23" s="39">
        <v>3.0419999999999998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42309</v>
      </c>
      <c r="B24" s="20" t="s">
        <v>59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62</v>
      </c>
    </row>
    <row r="25" spans="1:11" x14ac:dyDescent="0.25">
      <c r="A25" s="40"/>
      <c r="B25" s="20" t="s">
        <v>60</v>
      </c>
      <c r="C25" s="13"/>
      <c r="D25" s="39">
        <v>2.81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42339</v>
      </c>
      <c r="B26" s="20" t="s">
        <v>61</v>
      </c>
      <c r="C26" s="13">
        <v>1.25</v>
      </c>
      <c r="D26" s="39">
        <v>1.2150000000000001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44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42370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42401</v>
      </c>
      <c r="B29" s="20" t="s">
        <v>63</v>
      </c>
      <c r="C29" s="13">
        <v>1.25</v>
      </c>
      <c r="D29" s="39">
        <v>0.98499999999999999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42430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42461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70</v>
      </c>
    </row>
    <row r="32" spans="1:11" x14ac:dyDescent="0.25">
      <c r="A32" s="40"/>
      <c r="B32" s="20" t="s">
        <v>64</v>
      </c>
      <c r="C32" s="13"/>
      <c r="D32" s="39">
        <v>4.3289999999999997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42491</v>
      </c>
      <c r="B33" s="20" t="s">
        <v>65</v>
      </c>
      <c r="C33" s="13">
        <v>1.25</v>
      </c>
      <c r="D33" s="39">
        <v>3.4790000000000001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42522</v>
      </c>
      <c r="B34" s="20" t="s">
        <v>66</v>
      </c>
      <c r="C34" s="13">
        <v>1.25</v>
      </c>
      <c r="D34" s="39">
        <v>4.1829999999999998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42583</v>
      </c>
      <c r="B36" s="20" t="s">
        <v>67</v>
      </c>
      <c r="C36" s="13">
        <v>1.25</v>
      </c>
      <c r="D36" s="39">
        <v>1.294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42614</v>
      </c>
      <c r="B37" s="20" t="s">
        <v>68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/>
    </row>
    <row r="38" spans="1:11" x14ac:dyDescent="0.25">
      <c r="A38" s="40"/>
      <c r="B38" s="20" t="s">
        <v>68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45164</v>
      </c>
    </row>
    <row r="39" spans="1:11" x14ac:dyDescent="0.25">
      <c r="A39" s="40"/>
      <c r="B39" s="20" t="s">
        <v>69</v>
      </c>
      <c r="C39" s="13"/>
      <c r="D39" s="39">
        <v>0.49399999999999999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42644</v>
      </c>
      <c r="B40" s="20" t="s">
        <v>50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71</v>
      </c>
    </row>
    <row r="41" spans="1:11" x14ac:dyDescent="0.25">
      <c r="A41" s="40"/>
      <c r="B41" s="20" t="s">
        <v>72</v>
      </c>
      <c r="C41" s="13"/>
      <c r="D41" s="39">
        <v>0.60599999999999998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42675</v>
      </c>
      <c r="B42" s="20" t="s">
        <v>73</v>
      </c>
      <c r="C42" s="13">
        <v>1.25</v>
      </c>
      <c r="D42" s="39">
        <v>0.64800000000000002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42705</v>
      </c>
      <c r="B43" s="20" t="s">
        <v>59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/>
      <c r="B44" s="20" t="s">
        <v>74</v>
      </c>
      <c r="C44" s="13"/>
      <c r="D44" s="39">
        <v>0.38300000000000001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42736</v>
      </c>
      <c r="B46" s="20" t="s">
        <v>75</v>
      </c>
      <c r="C46" s="13">
        <v>1.25</v>
      </c>
      <c r="D46" s="39">
        <v>1.708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42767</v>
      </c>
      <c r="B47" s="20" t="s">
        <v>76</v>
      </c>
      <c r="C47" s="13">
        <v>1.25</v>
      </c>
      <c r="D47" s="39">
        <v>1.9330000000000001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42795</v>
      </c>
      <c r="B48" s="20" t="s">
        <v>77</v>
      </c>
      <c r="C48" s="13">
        <v>1.25</v>
      </c>
      <c r="D48" s="39">
        <v>0.04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42826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42856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42887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42917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42948</v>
      </c>
      <c r="B53" s="20" t="s">
        <v>78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42979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43009</v>
      </c>
      <c r="B55" s="20" t="s">
        <v>51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81</v>
      </c>
    </row>
    <row r="56" spans="1:11" x14ac:dyDescent="0.25">
      <c r="A56" s="40"/>
      <c r="B56" s="20" t="s">
        <v>72</v>
      </c>
      <c r="C56" s="13"/>
      <c r="D56" s="39">
        <v>1.6060000000000001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43040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43070</v>
      </c>
      <c r="B58" s="20" t="s">
        <v>79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80</v>
      </c>
    </row>
    <row r="59" spans="1:11" x14ac:dyDescent="0.25">
      <c r="A59" s="48" t="s">
        <v>46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25">
      <c r="A60" s="40">
        <v>43101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43132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82</v>
      </c>
    </row>
    <row r="62" spans="1:11" x14ac:dyDescent="0.25">
      <c r="A62" s="40"/>
      <c r="B62" s="20" t="s">
        <v>50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83</v>
      </c>
    </row>
    <row r="63" spans="1:11" x14ac:dyDescent="0.25">
      <c r="A63" s="40">
        <v>43160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43191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43221</v>
      </c>
      <c r="B65" s="20" t="s">
        <v>84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92</v>
      </c>
    </row>
    <row r="66" spans="1:11" x14ac:dyDescent="0.25">
      <c r="A66" s="40"/>
      <c r="B66" s="20" t="s">
        <v>50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93</v>
      </c>
    </row>
    <row r="67" spans="1:11" x14ac:dyDescent="0.25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94</v>
      </c>
    </row>
    <row r="68" spans="1:11" x14ac:dyDescent="0.25">
      <c r="A68" s="40"/>
      <c r="B68" s="20" t="s">
        <v>86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50" t="s">
        <v>95</v>
      </c>
    </row>
    <row r="69" spans="1:11" x14ac:dyDescent="0.25">
      <c r="A69" s="40"/>
      <c r="B69" s="20" t="s">
        <v>87</v>
      </c>
      <c r="C69" s="13"/>
      <c r="D69" s="39">
        <v>1.0269999999999999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43252</v>
      </c>
      <c r="B70" s="20" t="s">
        <v>88</v>
      </c>
      <c r="C70" s="13"/>
      <c r="D70" s="39">
        <v>1.0309999999999999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43282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43313</v>
      </c>
      <c r="B72" s="20" t="s">
        <v>89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45153</v>
      </c>
    </row>
    <row r="73" spans="1:11" x14ac:dyDescent="0.25">
      <c r="A73" s="40"/>
      <c r="B73" s="20" t="s">
        <v>90</v>
      </c>
      <c r="C73" s="13"/>
      <c r="D73" s="39">
        <v>2.56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43344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43374</v>
      </c>
      <c r="B75" s="20" t="s">
        <v>68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45209</v>
      </c>
    </row>
    <row r="76" spans="1:11" x14ac:dyDescent="0.25">
      <c r="A76" s="40"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43435</v>
      </c>
      <c r="B77" s="20" t="s">
        <v>91</v>
      </c>
      <c r="C77" s="13">
        <v>1.25</v>
      </c>
      <c r="D77" s="39">
        <v>2.504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45281</v>
      </c>
    </row>
    <row r="78" spans="1:11" x14ac:dyDescent="0.25">
      <c r="A78" s="48" t="s">
        <v>47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25">
      <c r="A79" s="40">
        <v>43466</v>
      </c>
      <c r="B79" s="20" t="s">
        <v>50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101</v>
      </c>
    </row>
    <row r="80" spans="1:11" x14ac:dyDescent="0.25">
      <c r="A80" s="40">
        <v>43497</v>
      </c>
      <c r="B80" s="20" t="s">
        <v>50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100</v>
      </c>
    </row>
    <row r="81" spans="1:11" x14ac:dyDescent="0.25">
      <c r="A81" s="40"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43556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43586</v>
      </c>
      <c r="B83" s="20" t="s">
        <v>50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45053</v>
      </c>
    </row>
    <row r="84" spans="1:11" x14ac:dyDescent="0.25">
      <c r="A84" s="40"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43800</v>
      </c>
      <c r="B90" s="20" t="s">
        <v>86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8" t="s">
        <v>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43831</v>
      </c>
      <c r="B92" s="20" t="s">
        <v>98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99</v>
      </c>
    </row>
    <row r="93" spans="1:11" x14ac:dyDescent="0.25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38" si="0">EDATE(A93,1)</f>
        <v>43891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0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0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0"/>
        <v>44075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0"/>
        <v>44105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0"/>
        <v>44136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44166</v>
      </c>
      <c r="B103" s="20" t="s">
        <v>59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8" t="s">
        <v>102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f>EDATE(A103,1)</f>
        <v>44197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0"/>
        <v>44228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0"/>
        <v>44256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0"/>
        <v>44287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0"/>
        <v>44317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44348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0"/>
        <v>44378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0"/>
        <v>44409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0"/>
        <v>44440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0"/>
        <v>44470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0"/>
        <v>44501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0"/>
        <v>44531</v>
      </c>
      <c r="B116" s="20" t="s">
        <v>59</v>
      </c>
      <c r="C116" s="13">
        <v>1.25</v>
      </c>
      <c r="D116" s="39">
        <v>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103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44562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0"/>
        <v>44593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0"/>
        <v>44621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0"/>
        <v>44652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0"/>
        <v>44682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0"/>
        <v>44713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0"/>
        <v>44743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0"/>
        <v>44774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0"/>
        <v>44805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0"/>
        <v>44835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0"/>
        <v>44866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0"/>
        <v>44896</v>
      </c>
      <c r="B129" s="20" t="s">
        <v>59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8" t="s">
        <v>104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44927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0"/>
        <v>44958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0"/>
        <v>44986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0"/>
        <v>45017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0"/>
        <v>45047</v>
      </c>
      <c r="B135" s="20" t="s">
        <v>50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0">
        <v>45065</v>
      </c>
    </row>
    <row r="136" spans="1:11" x14ac:dyDescent="0.25">
      <c r="A136" s="40">
        <f t="shared" si="0"/>
        <v>45078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 t="shared" si="0"/>
        <v>45108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 t="shared" si="0"/>
        <v>45139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1"/>
      <c r="B154" s="15"/>
      <c r="C154" s="42"/>
      <c r="D154" s="43"/>
      <c r="E154" s="9"/>
      <c r="F154" s="15"/>
      <c r="G154" s="42" t="str">
        <f>IF(ISBLANK(Table1[[#This Row],[EARNED]]),"",Table1[[#This Row],[EARNED]])</f>
        <v/>
      </c>
      <c r="H154" s="43"/>
      <c r="I154" s="9"/>
      <c r="J154" s="12"/>
      <c r="K1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8" sqref="G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4.0110000000000001</v>
      </c>
      <c r="B3" s="11">
        <v>81.55</v>
      </c>
      <c r="D3">
        <v>1</v>
      </c>
      <c r="E3">
        <v>0</v>
      </c>
      <c r="F3">
        <v>15</v>
      </c>
      <c r="G3" s="47">
        <f>SUMIFS(F7:F14,E7:E14,E3)+SUMIFS(D7:D66,C7:C66,F3)+D3</f>
        <v>1.0309999999999999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2023-05-18T06:40:07Z</dcterms:modified>
</cp:coreProperties>
</file>