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1A105B2D-D578-4958-B2C2-AF1E99077DA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9" i="1"/>
  <c r="G16" i="1"/>
  <c r="G3" i="3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0" i="1"/>
  <c r="G11" i="1"/>
  <c r="G12" i="1"/>
  <c r="G13" i="1"/>
  <c r="G14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<sst xmlns="http://schemas.openxmlformats.org/spreadsheetml/2006/main" count="215" uniqueCount="101">
  <si>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</si>
  <si>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</si>
  <si>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</si>
  <si>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</si>
  <si>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</si>
  <si>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</si>
  <si>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</si>
  <si>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</si>
  <si>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</si>
  <si>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</si>
  <si>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</si>
  <si>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</si>
  <si>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</si>
  <si>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</si>
  <si>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</si>
  <si>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</si>
  <si>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</si>
  <si>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</si>
  <si>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</si>
  <si>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</si>
  <si>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</si>
  <si>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</si>
  <si>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</si>
  <si>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</si>
  <si>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</si>
  <si>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</si>
  <si>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</si>
  <si>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</si>
  <si>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</si>
  <si>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</si>
  <si>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</si>
  <si>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</si>
  <si>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</si>
  <si>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</si>
  <si>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</si>
  <si>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</si>
  <si>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</si>
  <si>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</si>
  <si>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</si>
  <si>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</si>
  <si>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</si>
  <si>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</si>
  <si>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IRENE VILLANUEVA</t>
  </si>
  <si>
    <t>CASUAL</t>
  </si>
  <si>
    <t>2018</t>
  </si>
  <si>
    <t>VL(2-0-0)</t>
  </si>
  <si>
    <t>1/7,31/2018</t>
  </si>
  <si>
    <t>SP(1-0-0)</t>
  </si>
  <si>
    <t>1/26,28/2018</t>
  </si>
  <si>
    <t>SL(2-0-0)</t>
  </si>
  <si>
    <t>12/1,2/2017</t>
  </si>
  <si>
    <t>UT(0-4-0)</t>
  </si>
  <si>
    <t>VL(1-0-0)</t>
  </si>
  <si>
    <t>3/11,12/2018</t>
  </si>
  <si>
    <t>UT(1-0-0)</t>
  </si>
  <si>
    <t>4/21,22/2018</t>
  </si>
  <si>
    <t>SL(1-0-0)</t>
  </si>
  <si>
    <t>UT(0-0-28)</t>
  </si>
  <si>
    <t>3/24,25/2018</t>
  </si>
  <si>
    <t>5/14,15/2018</t>
  </si>
  <si>
    <t>6/11,14/2018</t>
  </si>
  <si>
    <t>6/6,7/2018</t>
  </si>
  <si>
    <t>6/24,25/2018</t>
  </si>
  <si>
    <t>UT(0-1-39)</t>
  </si>
  <si>
    <t>SL(4-0-0)</t>
  </si>
  <si>
    <t>8/7-10/2018</t>
  </si>
  <si>
    <t>UT(0-0-2)</t>
  </si>
  <si>
    <t>11/21,27/2018</t>
  </si>
  <si>
    <t>VL(3-0-0)</t>
  </si>
  <si>
    <t>12/24-26/2018</t>
  </si>
  <si>
    <t>UT(0-0-4)</t>
  </si>
  <si>
    <t>2019</t>
  </si>
  <si>
    <t>1/17-18/2019</t>
  </si>
  <si>
    <t>1/30,31/2019</t>
  </si>
  <si>
    <t>SL(3-0-0)</t>
  </si>
  <si>
    <t>1/7,9,10/2019</t>
  </si>
  <si>
    <t>VL(5-0-0)</t>
  </si>
  <si>
    <t>7/29,30/2019</t>
  </si>
  <si>
    <t>9/17,19,23,26,27/2019</t>
  </si>
  <si>
    <t>10/7,25,26/2019</t>
  </si>
  <si>
    <t>2020</t>
  </si>
  <si>
    <t>1/6,7,8/2020</t>
  </si>
  <si>
    <t>CALAMITY LEAVE</t>
  </si>
  <si>
    <t>1/21,27,23/2020</t>
  </si>
  <si>
    <t>2/4,7/2020</t>
  </si>
  <si>
    <t>2/19,21/2020</t>
  </si>
  <si>
    <t>3/11,12/2020</t>
  </si>
  <si>
    <t>6/26,27/2020</t>
  </si>
  <si>
    <t>7/28,29/2020</t>
  </si>
  <si>
    <t>VL(4-0-0)</t>
  </si>
  <si>
    <t>10/5,6,12,13/2020</t>
  </si>
  <si>
    <t>2021</t>
  </si>
  <si>
    <t>2/9,10/2021</t>
  </si>
  <si>
    <t>FL(5-0-0)</t>
  </si>
  <si>
    <t>3/4,8,11,16,26/2021</t>
  </si>
  <si>
    <t>5/16,17,18,25,26/2021</t>
  </si>
  <si>
    <t>2022</t>
  </si>
  <si>
    <t>BDAY 9/20/2021</t>
  </si>
  <si>
    <t>9/20-21/22</t>
  </si>
  <si>
    <t>9/26,29/2022</t>
  </si>
  <si>
    <t>12/23,27/2022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</si>
</sst>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A6D4F6-A3D0-4242-9D04-DDBBEF32EBC5}" name="Table13" displayName="Table13" ref="A8:K82" totalsRowShown="0" headerRowDxfId="14" headerRowBorderDxfId="12" tableBorderDxfId="13" totalsRowBorderDxfId="11">
  <tableColumns count="11">
    <tableColumn id="1" xr3:uid="{5DE8C51B-272D-4F37-92F2-8421E2DA9D3D}" name="PERIOD" dataDxfId="10"/>
    <tableColumn id="2" xr3:uid="{E7CF5F5F-67C1-45CC-A998-9C6F6B8B3B26}" name="PARTICULARS" dataDxfId="9"/>
    <tableColumn id="3" xr3:uid="{5213BBA8-4D84-4C3C-90B3-38E69A841A65}" name="EARNED" dataDxfId="8"/>
    <tableColumn id="4" xr3:uid="{721969CF-68F2-41AC-8175-6D9D6C64D448}" name="Absence Undertime W/ Pay" dataDxfId="7"/>
    <tableColumn id="5" xr3:uid="{9E5278E6-508E-451E-9F8A-9C16FD0537A5}" name="BALANCE" dataDxfId="6">
      <calculatedColumnFormula>SUM(Table13[EARNED])-SUM(Table13[Absence Undertime W/ Pay])+CONVERTION!$A$3</calculatedColumnFormula>
    </tableColumn>
    <tableColumn id="6" xr3:uid="{ECAE887E-4C04-4664-852A-B162D1BA26D6}" name="Absence Undertime W/O Pay" dataDxfId="5"/>
    <tableColumn id="7" xr3:uid="{E29B6BA6-DA18-4DEF-A874-BCE0B47B620E}" name="EARNED " dataDxfId="4">
      <calculatedColumnFormula>IF(ISBLANK(Table13[[#This Row],[EARNED]]),"",Table13[[#This Row],[EARNED]])</calculatedColumnFormula>
    </tableColumn>
    <tableColumn id="8" xr3:uid="{3C20580F-AC5A-4B32-BEB0-24AC63E64306}" name="Absence Undertime  W/ Pay" dataDxfId="3"/>
    <tableColumn id="9" xr3:uid="{74B82D77-9AD5-41EB-9F5D-1FBE81CE0907}" name="BALANCE " dataDxfId="2">
      <calculatedColumnFormula>SUM(Table13[[EARNED ]])-SUM(Table13[Absence Undertime  W/ Pay])+CONVERTION!$B$3</calculatedColumnFormula>
    </tableColumn>
    <tableColumn id="10" xr3:uid="{EE338097-F34E-4225-840A-2F37A17EE5A3}" name="Absence Undertime  W/O Pay" dataDxfId="1"/>
    <tableColumn id="11" xr3:uid="{7B3BDB7A-046D-4A5A-AB05-4AC136924CCF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3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CCFD-F48B-4837-8F43-F568CFF06843}">
  <sheetPr>
    <pageSetUpPr fitToPage="1"/>
  </sheetPr>
  <dimension ref="A2:K82"/>
  <sheetViews>
    <sheetView tabSelected="1" zoomScaleNormal="100" workbookViewId="0">
      <pane ySplit="3576" topLeftCell="A64" activePane="bottomLeft"/>
      <selection activeCell="F3" sqref="F3:G3"/>
      <selection pane="bottomLeft" activeCell="K75" sqref="K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152.18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117.292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46</v>
      </c>
    </row>
    <row r="12" spans="1:11" x14ac:dyDescent="0.3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3">
      <c r="A13" s="40">
        <v>43132</v>
      </c>
      <c r="B13" s="20" t="s">
        <v>52</v>
      </c>
      <c r="C13" s="13"/>
      <c r="D13" s="39">
        <v>1</v>
      </c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49">
        <v>43155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3">
      <c r="A24" s="48" t="s">
        <v>71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3">
      <c r="A29" s="40">
        <v>43586</v>
      </c>
      <c r="B29" s="20" t="s">
        <v>76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3">
      <c r="A36" s="40">
        <v>43800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3">
      <c r="A37" s="48" t="s">
        <v>80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 t="s">
        <v>45</v>
      </c>
      <c r="C39" s="13">
        <v>1.25</v>
      </c>
      <c r="D39" s="39">
        <v>2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85</v>
      </c>
    </row>
    <row r="40" spans="1:11" x14ac:dyDescent="0.3">
      <c r="A40" s="40">
        <v>43891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 t="s">
        <v>86</v>
      </c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 t="s">
        <v>52</v>
      </c>
      <c r="C44" s="13">
        <v>1.25</v>
      </c>
      <c r="D44" s="39">
        <v>1</v>
      </c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>
        <v>44022</v>
      </c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3">
      <c r="A50" s="48" t="s">
        <v>91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 t="s">
        <v>93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94</v>
      </c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3">
      <c r="A63" s="48" t="s">
        <v>96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3">
      <c r="A72" s="40">
        <v>44805</v>
      </c>
      <c r="B72" s="20" t="s">
        <v>45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99</v>
      </c>
    </row>
    <row r="73" spans="1:11" x14ac:dyDescent="0.3">
      <c r="A73" s="40">
        <v>44835</v>
      </c>
      <c r="B73" s="20" t="s">
        <v>45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 t="s">
        <v>52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44888</v>
      </c>
    </row>
    <row r="75" spans="1:11" x14ac:dyDescent="0.3">
      <c r="A75" s="40">
        <v>44896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1"/>
      <c r="B82" s="15"/>
      <c r="C82" s="42"/>
      <c r="D82" s="43"/>
      <c r="E82" s="9"/>
      <c r="F82" s="15"/>
      <c r="G82" s="42" t="str">
        <f>IF(ISBLANK(Table13[[#This Row],[EARNED]]),"",Table13[[#This Row],[EARNED]])</f>
        <v/>
      </c>
      <c r="H82" s="43"/>
      <c r="I82" s="9"/>
      <c r="J82" s="12"/>
      <c r="K8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C0AA19A4-29D9-44E4-8AB0-7B3F81DE362A}">
      <formula1>"PERMANENT, CO-TERMINUS, CASUAL, JOBCON"</formula1>
    </dataValidation>
    <dataValidation type="list" allowBlank="1" showInputMessage="1" showErrorMessage="1" sqref="F2:G2" xr:uid="{AEE0956C-1A66-4D2A-A566-B295F1496B33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3"/>
  <sheetViews>
    <sheetView zoomScaleNormal="100" workbookViewId="0">
      <pane ySplit="3576" topLeftCell="A103" activePane="bottomLeft"/>
      <selection activeCell="F3" sqref="F3:G3"/>
      <selection pane="bottomLeft" activeCell="E113" sqref="E1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52.900000000000006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-6.2079999999999984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43079</v>
      </c>
    </row>
    <row r="12" spans="1:11" x14ac:dyDescent="0.3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50</v>
      </c>
    </row>
    <row r="13" spans="1:11" x14ac:dyDescent="0.3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3">
      <c r="A14" s="41"/>
      <c r="B14" s="15" t="s">
        <v>51</v>
      </c>
      <c r="C14" s="42"/>
      <c r="D14" s="43">
        <v>0.5</v>
      </c>
      <c r="E14" s="9"/>
      <c r="F14" s="15"/>
      <c r="G14" s="42" t="str">
        <f>IF(ISBLANK(Table1[[#This Row],[EARNED]]),"",Table1[[#This Row],[EARNED]])</f>
        <v/>
      </c>
      <c r="H14" s="43"/>
      <c r="I14" s="9"/>
      <c r="J14" s="12"/>
      <c r="K14" s="15"/>
    </row>
    <row r="15" spans="1:11" x14ac:dyDescent="0.3">
      <c r="A15" s="40">
        <v>43160</v>
      </c>
      <c r="B15" s="20" t="s">
        <v>45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53</v>
      </c>
    </row>
    <row r="16" spans="1:11" x14ac:dyDescent="0.3">
      <c r="A16" s="40"/>
      <c r="B16" s="20" t="s">
        <v>45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3">
      <c r="A17" s="40"/>
      <c r="B17" s="20" t="s">
        <v>54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43191</v>
      </c>
      <c r="B18" s="20" t="s">
        <v>45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55</v>
      </c>
    </row>
    <row r="19" spans="1:11" x14ac:dyDescent="0.3">
      <c r="A19" s="40"/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43214</v>
      </c>
    </row>
    <row r="20" spans="1:11" x14ac:dyDescent="0.3">
      <c r="A20" s="40"/>
      <c r="B20" s="20" t="s">
        <v>57</v>
      </c>
      <c r="C20" s="13"/>
      <c r="D20" s="39">
        <v>5.8000000000000017E-2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43221</v>
      </c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3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43247</v>
      </c>
    </row>
    <row r="23" spans="1:11" x14ac:dyDescent="0.3">
      <c r="A23" s="40">
        <v>43252</v>
      </c>
      <c r="B23" s="20" t="s">
        <v>45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3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61</v>
      </c>
    </row>
    <row r="25" spans="1:11" x14ac:dyDescent="0.3">
      <c r="A25" s="40"/>
      <c r="B25" s="20" t="s">
        <v>45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62</v>
      </c>
    </row>
    <row r="26" spans="1:11" x14ac:dyDescent="0.3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43269</v>
      </c>
    </row>
    <row r="27" spans="1:11" x14ac:dyDescent="0.3">
      <c r="A27" s="40"/>
      <c r="B27" s="20" t="s">
        <v>63</v>
      </c>
      <c r="C27" s="13"/>
      <c r="D27" s="39">
        <v>0.20600000000000002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43282</v>
      </c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43287</v>
      </c>
    </row>
    <row r="29" spans="1:11" x14ac:dyDescent="0.3">
      <c r="A29" s="40"/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43301</v>
      </c>
    </row>
    <row r="30" spans="1:11" x14ac:dyDescent="0.3">
      <c r="A30" s="40">
        <v>43313</v>
      </c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65</v>
      </c>
    </row>
    <row r="31" spans="1:11" x14ac:dyDescent="0.3">
      <c r="A31" s="40"/>
      <c r="B31" s="20" t="s">
        <v>56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/>
    </row>
    <row r="32" spans="1:11" x14ac:dyDescent="0.3">
      <c r="A32" s="40">
        <v>43344</v>
      </c>
      <c r="B32" s="20" t="s">
        <v>56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43349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43372</v>
      </c>
    </row>
    <row r="34" spans="1:11" x14ac:dyDescent="0.3">
      <c r="A34" s="40"/>
      <c r="B34" s="20" t="s">
        <v>66</v>
      </c>
      <c r="C34" s="13"/>
      <c r="D34" s="39">
        <v>4.0000000000000001E-3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43374</v>
      </c>
      <c r="B35" s="20" t="s">
        <v>52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43378</v>
      </c>
    </row>
    <row r="36" spans="1:11" x14ac:dyDescent="0.3">
      <c r="A36" s="40"/>
      <c r="B36" s="20" t="s">
        <v>52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43398</v>
      </c>
    </row>
    <row r="37" spans="1:11" x14ac:dyDescent="0.3">
      <c r="A37" s="40">
        <v>43405</v>
      </c>
      <c r="B37" s="20" t="s">
        <v>52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43413</v>
      </c>
    </row>
    <row r="38" spans="1:11" x14ac:dyDescent="0.3">
      <c r="A38" s="40"/>
      <c r="B38" s="20" t="s">
        <v>56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43419</v>
      </c>
    </row>
    <row r="39" spans="1:11" x14ac:dyDescent="0.3">
      <c r="A39" s="40"/>
      <c r="B39" s="20" t="s">
        <v>66</v>
      </c>
      <c r="C39" s="13"/>
      <c r="D39" s="39">
        <v>4.0000000000000001E-3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43435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43444</v>
      </c>
    </row>
    <row r="41" spans="1:11" x14ac:dyDescent="0.3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67</v>
      </c>
    </row>
    <row r="42" spans="1:11" x14ac:dyDescent="0.3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43441</v>
      </c>
    </row>
    <row r="43" spans="1:11" x14ac:dyDescent="0.3">
      <c r="A43" s="40"/>
      <c r="B43" s="20" t="s">
        <v>68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69</v>
      </c>
    </row>
    <row r="44" spans="1:11" x14ac:dyDescent="0.3">
      <c r="A44" s="40"/>
      <c r="B44" s="20" t="s">
        <v>70</v>
      </c>
      <c r="C44" s="13"/>
      <c r="D44" s="39">
        <v>8.0000000000000002E-3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8" t="s">
        <v>71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43466</v>
      </c>
      <c r="B46" s="20" t="s">
        <v>49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72</v>
      </c>
    </row>
    <row r="47" spans="1:11" x14ac:dyDescent="0.3">
      <c r="A47" s="40"/>
      <c r="B47" s="20" t="s">
        <v>45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3">
      <c r="A48" s="40"/>
      <c r="B48" s="20" t="s">
        <v>74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75</v>
      </c>
    </row>
    <row r="49" spans="1:11" x14ac:dyDescent="0.3">
      <c r="A49" s="40">
        <v>43497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43497</v>
      </c>
    </row>
    <row r="50" spans="1:11" x14ac:dyDescent="0.3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43508</v>
      </c>
    </row>
    <row r="51" spans="1:11" x14ac:dyDescent="0.3">
      <c r="A51" s="40"/>
      <c r="B51" s="20" t="s">
        <v>56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43501</v>
      </c>
    </row>
    <row r="52" spans="1:11" x14ac:dyDescent="0.3">
      <c r="A52" s="40">
        <v>43525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43556</v>
      </c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43559</v>
      </c>
    </row>
    <row r="54" spans="1:11" x14ac:dyDescent="0.3">
      <c r="A54" s="40"/>
      <c r="B54" s="20" t="s">
        <v>56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43585</v>
      </c>
    </row>
    <row r="55" spans="1:11" x14ac:dyDescent="0.3">
      <c r="A55" s="40">
        <v>43586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43617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43619</v>
      </c>
    </row>
    <row r="57" spans="1:11" x14ac:dyDescent="0.3">
      <c r="A57" s="40">
        <v>43647</v>
      </c>
      <c r="B57" s="20" t="s">
        <v>45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3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43668</v>
      </c>
    </row>
    <row r="59" spans="1:11" x14ac:dyDescent="0.3">
      <c r="A59" s="40">
        <v>43678</v>
      </c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43682</v>
      </c>
    </row>
    <row r="60" spans="1:11" x14ac:dyDescent="0.3">
      <c r="A60" s="40">
        <v>43709</v>
      </c>
      <c r="B60" s="20" t="s">
        <v>76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3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43736</v>
      </c>
    </row>
    <row r="62" spans="1:11" x14ac:dyDescent="0.3">
      <c r="A62" s="40">
        <v>43739</v>
      </c>
      <c r="B62" s="20" t="s">
        <v>68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79</v>
      </c>
    </row>
    <row r="63" spans="1:11" x14ac:dyDescent="0.3">
      <c r="A63" s="40"/>
      <c r="B63" s="20" t="s">
        <v>56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43751</v>
      </c>
    </row>
    <row r="64" spans="1:11" x14ac:dyDescent="0.3">
      <c r="A64" s="40">
        <v>43770</v>
      </c>
      <c r="B64" s="20" t="s">
        <v>56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43784</v>
      </c>
    </row>
    <row r="65" spans="1:11" x14ac:dyDescent="0.3">
      <c r="A65" s="40">
        <v>43800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43815</v>
      </c>
    </row>
    <row r="66" spans="1:11" x14ac:dyDescent="0.3">
      <c r="A66" s="40"/>
      <c r="B66" s="20" t="s">
        <v>52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43819</v>
      </c>
    </row>
    <row r="67" spans="1:11" x14ac:dyDescent="0.3">
      <c r="A67" s="48" t="s">
        <v>80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43831</v>
      </c>
      <c r="B68" s="20" t="s">
        <v>74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81</v>
      </c>
    </row>
    <row r="69" spans="1:11" x14ac:dyDescent="0.3">
      <c r="A69" s="40"/>
      <c r="B69" s="20" t="s">
        <v>56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43847</v>
      </c>
    </row>
    <row r="70" spans="1:11" x14ac:dyDescent="0.3">
      <c r="A70" s="40"/>
      <c r="B70" s="20" t="s">
        <v>82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83</v>
      </c>
    </row>
    <row r="71" spans="1:11" x14ac:dyDescent="0.3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84</v>
      </c>
    </row>
    <row r="72" spans="1:11" x14ac:dyDescent="0.3">
      <c r="A72" s="40">
        <v>43862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85</v>
      </c>
    </row>
    <row r="73" spans="1:11" x14ac:dyDescent="0.3">
      <c r="A73" s="40">
        <v>43891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86</v>
      </c>
    </row>
    <row r="74" spans="1:11" x14ac:dyDescent="0.3">
      <c r="A74" s="40">
        <v>43922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43952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43983</v>
      </c>
      <c r="B76" s="20" t="s">
        <v>45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87</v>
      </c>
    </row>
    <row r="77" spans="1:11" x14ac:dyDescent="0.3">
      <c r="A77" s="40">
        <v>44013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44022</v>
      </c>
    </row>
    <row r="78" spans="1:11" x14ac:dyDescent="0.3">
      <c r="A78" s="40"/>
      <c r="B78" s="20" t="s">
        <v>45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3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44034</v>
      </c>
    </row>
    <row r="80" spans="1:11" x14ac:dyDescent="0.3">
      <c r="A80" s="40">
        <v>44044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44075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44102</v>
      </c>
    </row>
    <row r="83" spans="1:11" x14ac:dyDescent="0.3">
      <c r="A83" s="40">
        <v>44105</v>
      </c>
      <c r="B83" s="20" t="s">
        <v>89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90</v>
      </c>
    </row>
    <row r="84" spans="1:11" x14ac:dyDescent="0.3">
      <c r="A84" s="40"/>
      <c r="B84" s="20" t="s">
        <v>56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44089</v>
      </c>
    </row>
    <row r="85" spans="1:11" x14ac:dyDescent="0.3">
      <c r="A85" s="40">
        <v>44136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44166</v>
      </c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44175</v>
      </c>
    </row>
    <row r="87" spans="1:11" x14ac:dyDescent="0.3">
      <c r="A87" s="40"/>
      <c r="B87" s="20" t="s">
        <v>56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44181</v>
      </c>
    </row>
    <row r="88" spans="1:11" x14ac:dyDescent="0.3">
      <c r="A88" s="48" t="s">
        <v>91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44197</v>
      </c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44226</v>
      </c>
    </row>
    <row r="90" spans="1:11" x14ac:dyDescent="0.3">
      <c r="A90" s="40">
        <v>44228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92</v>
      </c>
    </row>
    <row r="91" spans="1:11" x14ac:dyDescent="0.3">
      <c r="A91" s="40">
        <v>44256</v>
      </c>
      <c r="B91" s="20" t="s">
        <v>76</v>
      </c>
      <c r="C91" s="13"/>
      <c r="D91" s="39">
        <v>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95</v>
      </c>
    </row>
    <row r="92" spans="1:11" x14ac:dyDescent="0.3">
      <c r="A92" s="40">
        <v>44287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44317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44348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44378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44409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44440</v>
      </c>
      <c r="B97" s="20" t="s">
        <v>56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20" t="s">
        <v>97</v>
      </c>
    </row>
    <row r="98" spans="1:11" x14ac:dyDescent="0.3">
      <c r="A98" s="40">
        <v>44470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44501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44531</v>
      </c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44540</v>
      </c>
    </row>
    <row r="101" spans="1:11" x14ac:dyDescent="0.3">
      <c r="A101" s="48" t="s">
        <v>96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44562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44593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44621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44652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44682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44713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44743</v>
      </c>
      <c r="B108" s="20" t="s">
        <v>47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>
        <v>44771</v>
      </c>
    </row>
    <row r="109" spans="1:11" x14ac:dyDescent="0.3">
      <c r="A109" s="40">
        <v>44774</v>
      </c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44774</v>
      </c>
    </row>
    <row r="110" spans="1:11" x14ac:dyDescent="0.3">
      <c r="A110" s="40">
        <v>44805</v>
      </c>
      <c r="B110" s="20" t="s">
        <v>49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98</v>
      </c>
    </row>
    <row r="111" spans="1:11" x14ac:dyDescent="0.3">
      <c r="A111" s="40"/>
      <c r="B111" s="20" t="s">
        <v>47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44832</v>
      </c>
    </row>
    <row r="112" spans="1:11" x14ac:dyDescent="0.3">
      <c r="A112" s="40">
        <v>44835</v>
      </c>
      <c r="B112" s="20" t="s">
        <v>56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44844</v>
      </c>
    </row>
    <row r="113" spans="1:11" x14ac:dyDescent="0.3">
      <c r="A113" s="40"/>
      <c r="B113" s="20" t="s">
        <v>56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44848</v>
      </c>
    </row>
    <row r="114" spans="1:11" x14ac:dyDescent="0.3">
      <c r="A114" s="40">
        <v>44866</v>
      </c>
      <c r="B114" s="20" t="s">
        <v>47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>
        <v>44904</v>
      </c>
    </row>
    <row r="115" spans="1:11" x14ac:dyDescent="0.3">
      <c r="A115" s="40"/>
      <c r="B115" s="20" t="s">
        <v>56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49">
        <v>44881</v>
      </c>
    </row>
    <row r="116" spans="1:11" x14ac:dyDescent="0.3">
      <c r="A116" s="40">
        <v>44896</v>
      </c>
      <c r="B116" s="20" t="s">
        <v>45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100</v>
      </c>
    </row>
    <row r="117" spans="1:11" x14ac:dyDescent="0.3">
      <c r="A117" s="40"/>
      <c r="B117" s="20" t="s">
        <v>56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44897</v>
      </c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1"/>
      <c r="B123" s="15"/>
      <c r="C123" s="42"/>
      <c r="D123" s="43"/>
      <c r="E123" s="9"/>
      <c r="F123" s="15"/>
      <c r="G123" s="42" t="str">
        <f>IF(ISBLANK(Table1[[#This Row],[EARNED]]),"",Table1[[#This Row],[EARNED]])</f>
        <v/>
      </c>
      <c r="H123" s="43"/>
      <c r="I123" s="9"/>
      <c r="J123" s="12"/>
      <c r="K1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104.68</v>
      </c>
      <c r="B3" s="11">
        <v>44.792000000000002</v>
      </c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2023-01-27T08:48:02Z</dcterms:modified>
</cp:coreProperties>
</file>