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4DCF11AC-CF2C-472D-AE1D-9964C94D4FD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8" i="1" l="1"/>
  <c r="G34" i="1"/>
  <c r="G35" i="1"/>
  <c r="G29" i="1"/>
  <c r="G30" i="1"/>
  <c r="G27" i="1"/>
  <c r="G25" i="1"/>
  <c r="G21" i="1"/>
  <c r="G17" i="1"/>
  <c r="G18" i="1"/>
  <c r="G13" i="1"/>
  <c r="G73" i="1"/>
  <c r="G60" i="1"/>
  <c r="G46" i="1"/>
  <c r="G31" i="1"/>
  <c r="G3" i="3"/>
  <c r="G20" i="1"/>
  <c r="G22" i="1"/>
  <c r="G23" i="1"/>
  <c r="G24" i="1"/>
  <c r="G26" i="1"/>
  <c r="G28" i="1"/>
  <c r="G32" i="1"/>
  <c r="G33" i="1"/>
  <c r="G36" i="1"/>
  <c r="G37" i="1"/>
  <c r="G38" i="1"/>
  <c r="G39" i="1"/>
  <c r="G40" i="1"/>
  <c r="G41" i="1"/>
  <c r="G42" i="1"/>
  <c r="G43" i="1"/>
  <c r="G44" i="1"/>
  <c r="G45" i="1"/>
  <c r="G47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4" i="1"/>
  <c r="G15" i="1"/>
  <c r="G16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<sst xmlns="http://schemas.openxmlformats.org/spreadsheetml/2006/main" count="104" uniqueCount="82">
  <si>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</si>
  <si>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</si>
  <si>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</si>
  <si>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</si>
  <si>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</si>
  <si>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</si>
  <si>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</si>
  <si>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</si>
  <si>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</si>
  <si>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</si>
  <si>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</si>
  <si>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</si>
  <si>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</si>
  <si>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</si>
  <si>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</si>
  <si>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</si>
  <si>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</si>
  <si>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</si>
  <si>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</si>
  <si>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</si>
  <si>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</si>
  <si>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</si>
  <si>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</si>
  <si>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</si>
  <si>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</si>
  <si>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</si>
  <si>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</si>
  <si>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</si>
  <si>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</si>
  <si>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</si>
  <si>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</si>
  <si>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</si>
  <si>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</si>
  <si>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</si>
  <si>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</si>
  <si>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</si>
  <si>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</si>
  <si>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</si>
  <si>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</si>
  <si>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</si>
  <si>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</si>
  <si>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</si>
  <si>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ESTOLE, JOCELYN</t>
  </si>
  <si>
    <t>CASUAL</t>
  </si>
  <si>
    <t>2018</t>
  </si>
  <si>
    <t>2019</t>
  </si>
  <si>
    <t>2020</t>
  </si>
  <si>
    <t>2021</t>
  </si>
  <si>
    <t>2022</t>
  </si>
  <si>
    <t>SL(1-0-0)</t>
  </si>
  <si>
    <t>SL(2-0-0)</t>
  </si>
  <si>
    <t>2/12,13/2018</t>
  </si>
  <si>
    <t>SL(3-0-0)</t>
  </si>
  <si>
    <t>4/16 -18,2018</t>
  </si>
  <si>
    <t>5/22,23/2018</t>
  </si>
  <si>
    <t>UT(1-2-58)</t>
  </si>
  <si>
    <t>5/28M29,30/2018</t>
  </si>
  <si>
    <t>UT(0-2-34)</t>
  </si>
  <si>
    <t>UT(1-0-47)</t>
  </si>
  <si>
    <t>UT(1-1-6)</t>
  </si>
  <si>
    <t>UT(0-3-45)</t>
  </si>
  <si>
    <t>10/11,12,17/2018</t>
  </si>
  <si>
    <t>UT(3-0-56)</t>
  </si>
  <si>
    <t>11/5,6,7/2018</t>
  </si>
  <si>
    <t>UT(2-2-53)</t>
  </si>
  <si>
    <t>FL(5-0-0)</t>
  </si>
  <si>
    <t>12/3-4,10-12/2018</t>
  </si>
  <si>
    <t>UT(0-0-34)</t>
  </si>
  <si>
    <t>VL(2-0-0)</t>
  </si>
  <si>
    <t>4/25-26/2019</t>
  </si>
  <si>
    <t>2/1,6/2019</t>
  </si>
  <si>
    <t>2/20,27/2019</t>
  </si>
  <si>
    <t>2/21-21/2019</t>
  </si>
  <si>
    <t>1/6,7,8/2020</t>
  </si>
  <si>
    <t>CALAMITY LEAVE</t>
  </si>
  <si>
    <t>1/26,27,28/2020</t>
  </si>
  <si>
    <t>9/17,20/2020\</t>
  </si>
  <si>
    <t>VL(5-0-0)</t>
  </si>
  <si>
    <t>12/16,17,21-23/2021</t>
  </si>
  <si>
    <t>2/17-19/2022</t>
  </si>
  <si>
    <t>6/2,3,4/2022</t>
  </si>
  <si>
    <t>7/12,13,14/2022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</si>
</sst>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5"/>
  <sheetViews>
    <sheetView tabSelected="1" zoomScaleNormal="100" workbookViewId="0">
      <pane ySplit="3576" topLeftCell="A71" activePane="bottomLeft"/>
      <selection activeCell="B3" sqref="B3:C3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174.298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114.75</v>
      </c>
      <c r="J9" s="12"/>
      <c r="K9" s="21"/>
    </row>
    <row r="10" spans="1:11" x14ac:dyDescent="0.3">
      <c r="A10" s="6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43159</v>
      </c>
      <c r="B12" s="21" t="s">
        <v>49</v>
      </c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>
        <v>1</v>
      </c>
      <c r="I12" s="10"/>
      <c r="J12" s="12"/>
      <c r="K12" s="62">
        <v>43136</v>
      </c>
    </row>
    <row r="13" spans="1:11" x14ac:dyDescent="0.3">
      <c r="A13" s="42"/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2</v>
      </c>
      <c r="I13" s="10"/>
      <c r="J13" s="12"/>
      <c r="K13" s="62" t="s">
        <v>51</v>
      </c>
    </row>
    <row r="14" spans="1:11" x14ac:dyDescent="0.3">
      <c r="A14" s="42">
        <v>43190</v>
      </c>
      <c r="B14" s="21" t="s">
        <v>49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1</v>
      </c>
      <c r="I14" s="10"/>
      <c r="J14" s="12"/>
      <c r="K14" s="62">
        <v>43171</v>
      </c>
    </row>
    <row r="15" spans="1:11" x14ac:dyDescent="0.3">
      <c r="A15" s="42">
        <v>43220</v>
      </c>
      <c r="B15" s="21" t="s">
        <v>52</v>
      </c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>
        <v>3</v>
      </c>
      <c r="I15" s="10"/>
      <c r="J15" s="12"/>
      <c r="K15" s="21" t="s">
        <v>53</v>
      </c>
    </row>
    <row r="16" spans="1:11" x14ac:dyDescent="0.3">
      <c r="A16" s="42">
        <v>43251</v>
      </c>
      <c r="B16" s="21" t="s">
        <v>50</v>
      </c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>
        <v>2</v>
      </c>
      <c r="I16" s="10"/>
      <c r="J16" s="12"/>
      <c r="K16" s="21" t="s">
        <v>54</v>
      </c>
    </row>
    <row r="17" spans="1:11" x14ac:dyDescent="0.3">
      <c r="A17" s="42"/>
      <c r="B17" s="21" t="s">
        <v>52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56</v>
      </c>
    </row>
    <row r="18" spans="1:11" x14ac:dyDescent="0.3">
      <c r="A18" s="42"/>
      <c r="B18" s="21" t="s">
        <v>55</v>
      </c>
      <c r="C18" s="14"/>
      <c r="D18" s="41">
        <v>1.371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/>
    </row>
    <row r="19" spans="1:11" x14ac:dyDescent="0.3">
      <c r="A19" s="42">
        <v>43281</v>
      </c>
      <c r="B19" s="16" t="s">
        <v>57</v>
      </c>
      <c r="C19" s="14">
        <v>1.25</v>
      </c>
      <c r="D19" s="45">
        <v>0.32100000000000001</v>
      </c>
      <c r="E19" s="10"/>
      <c r="F19" s="16"/>
      <c r="G19" s="44">
        <f>IF(ISBLANK(Table1[[#This Row],[EARNED]]),"",Table1[[#This Row],[EARNED]])</f>
        <v>1.25</v>
      </c>
      <c r="H19" s="45"/>
      <c r="I19" s="10"/>
      <c r="J19" s="13"/>
      <c r="K19" s="16"/>
    </row>
    <row r="20" spans="1:11" x14ac:dyDescent="0.3">
      <c r="A20" s="42">
        <v>43312</v>
      </c>
      <c r="B20" s="21" t="s">
        <v>49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1</v>
      </c>
      <c r="I20" s="10"/>
      <c r="J20" s="12"/>
      <c r="K20" s="62">
        <v>43283</v>
      </c>
    </row>
    <row r="21" spans="1:11" x14ac:dyDescent="0.3">
      <c r="A21" s="42"/>
      <c r="B21" s="21" t="s">
        <v>58</v>
      </c>
      <c r="C21" s="14"/>
      <c r="D21" s="41">
        <v>1.0980000000000001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62"/>
    </row>
    <row r="22" spans="1:11" x14ac:dyDescent="0.3">
      <c r="A22" s="42">
        <v>43343</v>
      </c>
      <c r="B22" s="21" t="s">
        <v>59</v>
      </c>
      <c r="C22" s="14">
        <v>1.25</v>
      </c>
      <c r="D22" s="41">
        <v>1.137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43373</v>
      </c>
      <c r="B23" s="21" t="s">
        <v>60</v>
      </c>
      <c r="C23" s="14">
        <v>1.25</v>
      </c>
      <c r="D23" s="41">
        <v>0.46899999999999997</v>
      </c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43404</v>
      </c>
      <c r="B24" s="21" t="s">
        <v>52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3</v>
      </c>
      <c r="I24" s="10"/>
      <c r="J24" s="12"/>
      <c r="K24" s="21" t="s">
        <v>61</v>
      </c>
    </row>
    <row r="25" spans="1:11" x14ac:dyDescent="0.3">
      <c r="A25" s="42"/>
      <c r="B25" s="21" t="s">
        <v>62</v>
      </c>
      <c r="C25" s="14"/>
      <c r="D25" s="41">
        <v>3.117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3">
      <c r="A26" s="42">
        <v>43434</v>
      </c>
      <c r="B26" s="21" t="s">
        <v>52</v>
      </c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>
        <v>3</v>
      </c>
      <c r="I26" s="10"/>
      <c r="J26" s="12"/>
      <c r="K26" s="21" t="s">
        <v>63</v>
      </c>
    </row>
    <row r="27" spans="1:11" x14ac:dyDescent="0.3">
      <c r="A27" s="42"/>
      <c r="B27" s="21" t="s">
        <v>64</v>
      </c>
      <c r="C27" s="14"/>
      <c r="D27" s="41">
        <v>2.36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43465</v>
      </c>
      <c r="B28" s="21" t="s">
        <v>65</v>
      </c>
      <c r="C28" s="14">
        <v>1.25</v>
      </c>
      <c r="D28" s="41">
        <v>5</v>
      </c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 t="s">
        <v>66</v>
      </c>
    </row>
    <row r="29" spans="1:11" x14ac:dyDescent="0.3">
      <c r="A29" s="42"/>
      <c r="B29" s="21" t="s">
        <v>49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62">
        <v>43431</v>
      </c>
    </row>
    <row r="30" spans="1:11" x14ac:dyDescent="0.3">
      <c r="A30" s="42"/>
      <c r="B30" s="21" t="s">
        <v>67</v>
      </c>
      <c r="C30" s="14"/>
      <c r="D30" s="41">
        <v>7.1000000000000008E-2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61" t="s">
        <v>45</v>
      </c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>
        <v>43496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43524</v>
      </c>
      <c r="B33" s="21" t="s">
        <v>50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2</v>
      </c>
      <c r="I33" s="10"/>
      <c r="J33" s="12"/>
      <c r="K33" s="21" t="s">
        <v>70</v>
      </c>
    </row>
    <row r="34" spans="1:11" x14ac:dyDescent="0.3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2</v>
      </c>
      <c r="I34" s="10"/>
      <c r="J34" s="12"/>
      <c r="K34" s="21" t="s">
        <v>71</v>
      </c>
    </row>
    <row r="35" spans="1:11" x14ac:dyDescent="0.3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2</v>
      </c>
      <c r="I35" s="10"/>
      <c r="J35" s="12"/>
      <c r="K35" s="21" t="s">
        <v>72</v>
      </c>
    </row>
    <row r="36" spans="1:11" x14ac:dyDescent="0.3">
      <c r="A36" s="42">
        <v>43555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43585</v>
      </c>
      <c r="B37" s="21" t="s">
        <v>68</v>
      </c>
      <c r="C37" s="14">
        <v>1.25</v>
      </c>
      <c r="D37" s="41">
        <v>2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69</v>
      </c>
    </row>
    <row r="38" spans="1:11" x14ac:dyDescent="0.3">
      <c r="A38" s="42">
        <v>43616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43646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43677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43708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43738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43769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43799</v>
      </c>
      <c r="B44" s="21" t="s">
        <v>65</v>
      </c>
      <c r="C44" s="14">
        <v>1.25</v>
      </c>
      <c r="D44" s="41">
        <v>5</v>
      </c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43830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61" t="s">
        <v>46</v>
      </c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>
        <v>43861</v>
      </c>
      <c r="B47" s="21" t="s">
        <v>52</v>
      </c>
      <c r="C47" s="14">
        <v>1.25</v>
      </c>
      <c r="D47" s="41">
        <v>3</v>
      </c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 t="s">
        <v>73</v>
      </c>
    </row>
    <row r="48" spans="1:11" x14ac:dyDescent="0.3">
      <c r="A48" s="42"/>
      <c r="B48" s="21" t="s">
        <v>74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 t="s">
        <v>75</v>
      </c>
    </row>
    <row r="49" spans="1:11" x14ac:dyDescent="0.3">
      <c r="A49" s="42">
        <v>43890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43921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43951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43982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44012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44043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44074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44104</v>
      </c>
      <c r="B56" s="21" t="s">
        <v>50</v>
      </c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>
        <v>2</v>
      </c>
      <c r="I56" s="10"/>
      <c r="J56" s="12"/>
      <c r="K56" s="21" t="s">
        <v>76</v>
      </c>
    </row>
    <row r="57" spans="1:11" x14ac:dyDescent="0.3">
      <c r="A57" s="42">
        <v>44135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44165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44196</v>
      </c>
      <c r="B59" s="21" t="s">
        <v>65</v>
      </c>
      <c r="C59" s="14">
        <v>1.25</v>
      </c>
      <c r="D59" s="41">
        <v>5</v>
      </c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61" t="s">
        <v>47</v>
      </c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>
        <v>44227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42">
        <v>44255</v>
      </c>
      <c r="B62" s="21"/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/>
      <c r="I62" s="10"/>
      <c r="J62" s="12"/>
      <c r="K62" s="21"/>
    </row>
    <row r="63" spans="1:11" x14ac:dyDescent="0.3">
      <c r="A63" s="42">
        <v>44286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44316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44347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44377</v>
      </c>
      <c r="B66" s="21" t="s">
        <v>49</v>
      </c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>
        <v>1</v>
      </c>
      <c r="I66" s="10"/>
      <c r="J66" s="12"/>
      <c r="K66" s="62">
        <v>44369</v>
      </c>
    </row>
    <row r="67" spans="1:11" x14ac:dyDescent="0.3">
      <c r="A67" s="42">
        <v>44408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44439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44469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44500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44530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44561</v>
      </c>
      <c r="B72" s="21" t="s">
        <v>77</v>
      </c>
      <c r="C72" s="14">
        <v>1.25</v>
      </c>
      <c r="D72" s="41">
        <v>5</v>
      </c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78</v>
      </c>
    </row>
    <row r="73" spans="1:11" x14ac:dyDescent="0.3">
      <c r="A73" s="61" t="s">
        <v>48</v>
      </c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>
        <v>44592</v>
      </c>
      <c r="B74" s="21" t="s">
        <v>52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 t="s">
        <v>79</v>
      </c>
    </row>
    <row r="75" spans="1:11" x14ac:dyDescent="0.3">
      <c r="A75" s="42">
        <v>44620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44651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44681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3">
      <c r="A78" s="42">
        <v>44712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44742</v>
      </c>
      <c r="B79" s="21" t="s">
        <v>52</v>
      </c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>
        <v>3</v>
      </c>
      <c r="I79" s="10"/>
      <c r="J79" s="12"/>
      <c r="K79" s="21" t="s">
        <v>80</v>
      </c>
    </row>
    <row r="80" spans="1:11" x14ac:dyDescent="0.3">
      <c r="A80" s="42">
        <v>44773</v>
      </c>
      <c r="B80" s="21" t="s">
        <v>52</v>
      </c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>
        <v>3</v>
      </c>
      <c r="I80" s="10"/>
      <c r="J80" s="12"/>
      <c r="K80" s="21" t="s">
        <v>81</v>
      </c>
    </row>
    <row r="81" spans="1:11" x14ac:dyDescent="0.3">
      <c r="A81" s="42">
        <v>44804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44834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3">
      <c r="A83" s="42">
        <v>44865</v>
      </c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3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3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3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3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3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3">
      <c r="A136" s="42"/>
      <c r="B136" s="21"/>
      <c r="C136" s="14"/>
      <c r="D136" s="41"/>
      <c r="E136" s="10"/>
      <c r="F136" s="21"/>
      <c r="G136" s="14" t="str">
        <f>IF(ISBLANK(Table1[[#This Row],[EARNED]]),"",Table1[[#This Row],[EARNED]])</f>
        <v/>
      </c>
      <c r="H136" s="41"/>
      <c r="I136" s="10"/>
      <c r="J136" s="12"/>
      <c r="K136" s="21"/>
    </row>
    <row r="137" spans="1:11" x14ac:dyDescent="0.3">
      <c r="A137" s="42"/>
      <c r="B137" s="21"/>
      <c r="C137" s="14"/>
      <c r="D137" s="41"/>
      <c r="E137" s="10"/>
      <c r="F137" s="21"/>
      <c r="G137" s="14" t="str">
        <f>IF(ISBLANK(Table1[[#This Row],[EARNED]]),"",Table1[[#This Row],[EARNED]])</f>
        <v/>
      </c>
      <c r="H137" s="41"/>
      <c r="I137" s="10"/>
      <c r="J137" s="12"/>
      <c r="K137" s="21"/>
    </row>
    <row r="138" spans="1:11" x14ac:dyDescent="0.3">
      <c r="A138" s="42"/>
      <c r="B138" s="21"/>
      <c r="C138" s="14"/>
      <c r="D138" s="41"/>
      <c r="E138" s="10"/>
      <c r="F138" s="21"/>
      <c r="G138" s="14" t="str">
        <f>IF(ISBLANK(Table1[[#This Row],[EARNED]]),"",Table1[[#This Row],[EARNED]])</f>
        <v/>
      </c>
      <c r="H138" s="41"/>
      <c r="I138" s="10"/>
      <c r="J138" s="12"/>
      <c r="K138" s="21"/>
    </row>
    <row r="139" spans="1:11" x14ac:dyDescent="0.3">
      <c r="A139" s="42"/>
      <c r="B139" s="21"/>
      <c r="C139" s="14"/>
      <c r="D139" s="41"/>
      <c r="E139" s="10"/>
      <c r="F139" s="21"/>
      <c r="G139" s="14" t="str">
        <f>IF(ISBLANK(Table1[[#This Row],[EARNED]]),"",Table1[[#This Row],[EARNED]])</f>
        <v/>
      </c>
      <c r="H139" s="41"/>
      <c r="I139" s="10"/>
      <c r="J139" s="12"/>
      <c r="K139" s="21"/>
    </row>
    <row r="140" spans="1:11" x14ac:dyDescent="0.3">
      <c r="A140" s="42"/>
      <c r="B140" s="21"/>
      <c r="C140" s="14"/>
      <c r="D140" s="41"/>
      <c r="E140" s="10"/>
      <c r="F140" s="21"/>
      <c r="G140" s="14" t="str">
        <f>IF(ISBLANK(Table1[[#This Row],[EARNED]]),"",Table1[[#This Row],[EARNED]])</f>
        <v/>
      </c>
      <c r="H140" s="41"/>
      <c r="I140" s="10"/>
      <c r="J140" s="12"/>
      <c r="K140" s="21"/>
    </row>
    <row r="141" spans="1:11" x14ac:dyDescent="0.3">
      <c r="A141" s="42"/>
      <c r="B141" s="21"/>
      <c r="C141" s="14"/>
      <c r="D141" s="41"/>
      <c r="E141" s="10"/>
      <c r="F141" s="21"/>
      <c r="G141" s="14" t="str">
        <f>IF(ISBLANK(Table1[[#This Row],[EARNED]]),"",Table1[[#This Row],[EARNED]])</f>
        <v/>
      </c>
      <c r="H141" s="41"/>
      <c r="I141" s="10"/>
      <c r="J141" s="12"/>
      <c r="K141" s="21"/>
    </row>
    <row r="142" spans="1:11" x14ac:dyDescent="0.3">
      <c r="A142" s="42"/>
      <c r="B142" s="21"/>
      <c r="C142" s="14"/>
      <c r="D142" s="41"/>
      <c r="E142" s="10"/>
      <c r="F142" s="21"/>
      <c r="G142" s="14" t="str">
        <f>IF(ISBLANK(Table1[[#This Row],[EARNED]]),"",Table1[[#This Row],[EARNED]])</f>
        <v/>
      </c>
      <c r="H142" s="41"/>
      <c r="I142" s="10"/>
      <c r="J142" s="12"/>
      <c r="K142" s="21"/>
    </row>
    <row r="143" spans="1:11" x14ac:dyDescent="0.3">
      <c r="A143" s="42"/>
      <c r="B143" s="21"/>
      <c r="C143" s="14"/>
      <c r="D143" s="41"/>
      <c r="E143" s="10"/>
      <c r="F143" s="21"/>
      <c r="G143" s="14" t="str">
        <f>IF(ISBLANK(Table1[[#This Row],[EARNED]]),"",Table1[[#This Row],[EARNED]])</f>
        <v/>
      </c>
      <c r="H143" s="41"/>
      <c r="I143" s="10"/>
      <c r="J143" s="12"/>
      <c r="K143" s="21"/>
    </row>
    <row r="144" spans="1:11" x14ac:dyDescent="0.3">
      <c r="A144" s="42"/>
      <c r="B144" s="21"/>
      <c r="C144" s="14"/>
      <c r="D144" s="41"/>
      <c r="E144" s="10"/>
      <c r="F144" s="21"/>
      <c r="G144" s="14" t="str">
        <f>IF(ISBLANK(Table1[[#This Row],[EARNED]]),"",Table1[[#This Row],[EARNED]])</f>
        <v/>
      </c>
      <c r="H144" s="41"/>
      <c r="I144" s="10"/>
      <c r="J144" s="12"/>
      <c r="K144" s="21"/>
    </row>
    <row r="145" spans="1:11" x14ac:dyDescent="0.3">
      <c r="A145" s="43"/>
      <c r="B145" s="16"/>
      <c r="C145" s="44"/>
      <c r="D145" s="45"/>
      <c r="E145" s="10"/>
      <c r="F145" s="16"/>
      <c r="G145" s="44" t="str">
        <f>IF(ISBLANK(Table1[[#This Row],[EARNED]]),"",Table1[[#This Row],[EARNED]])</f>
        <v/>
      </c>
      <c r="H145" s="45"/>
      <c r="I145" s="10"/>
      <c r="J145" s="13"/>
      <c r="K14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136.74199999999999</v>
      </c>
      <c r="B3" s="12">
        <v>77.25</v>
      </c>
      <c r="D3" s="12">
        <v>0</v>
      </c>
      <c r="E3" s="12">
        <v>0</v>
      </c>
      <c r="F3" s="12">
        <v>34</v>
      </c>
      <c r="G3" s="47">
        <f>SUMIFS(F7:F14,E7:E14,E3)+SUMIFS(D7:D66,C7:C66,F3)+D3</f>
        <v>7.1000000000000008E-2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2022-11-18T04:29:59Z</dcterms:modified>
</cp:coreProperties>
</file>