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749F8E2F-DE5D-4F6E-B569-FFCF36D42B5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  <externalReference r:id="rId4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J4" i="3"/>
  <c r="L3" i="3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2" i="1"/>
  <c r="G13" i="1"/>
  <c r="G14" i="1"/>
  <c r="G15" i="1"/>
  <c r="G16" i="1"/>
  <c r="G17" i="1"/>
  <c r="E9" i="1"/>
  <c r="G9" i="1"/>
  <c r="K3" i="3" l="1"/>
  <c r="I9" i="1"/>
</calcChain>
</file>

<file path=xl/sharedStrings.xml><?xml version="1.0" encoding="utf-8"?>
<sst xmlns="http://schemas.openxmlformats.org/spreadsheetml/2006/main" count="53" uniqueCount="48">
  <si>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</si>
  <si>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</si>
  <si>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</si>
  <si>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</si>
  <si>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</si>
  <si>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</si>
  <si>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</si>
  <si>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</si>
  <si>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</si>
  <si>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</si>
  <si>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</si>
  <si>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</si>
  <si>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</si>
  <si>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</si>
  <si>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</si>
  <si>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</si>
  <si>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</si>
  <si>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</si>
  <si>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</si>
  <si>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</si>
  <si>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</si>
  <si>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</si>
  <si>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</si>
  <si>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</si>
  <si>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</si>
  <si>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</si>
  <si>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</si>
  <si>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</si>
  <si>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</si>
  <si>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</si>
  <si>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</si>
  <si>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</si>
  <si>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</si>
  <si>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</si>
  <si>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</si>
  <si>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</si>
  <si>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</si>
  <si>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</si>
  <si>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</si>
  <si>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</si>
  <si>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</si>
  <si>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</si>
  <si>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ALERA, JEFFREY BENSON</t>
  </si>
  <si>
    <t>JOBCON</t>
  </si>
  <si>
    <t>2022</t>
  </si>
  <si>
    <t>SL(2-0-0)</t>
  </si>
  <si>
    <t>SL(1-0-0)</t>
  </si>
  <si>
    <t>BDAY LEAVE 9/24/2022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</si>
</sst>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ERA,%20JEFFR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LERA, JEFFREY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4" activePane="bottomLeft"/>
      <selection activeCell="B4" sqref="B4:C4"/>
      <selection pane="bottomLeft" activeCell="A14" sqref="A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8" t="s">
        <v>44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44799</v>
      </c>
      <c r="B11" s="21" t="s">
        <v>46</v>
      </c>
      <c r="C11" s="14"/>
      <c r="D11" s="39"/>
      <c r="E11" s="10"/>
      <c r="F11" s="21"/>
      <c r="G11" s="14" t="str">
        <f>IF(ISBLANK([2]!Table1[[#This Row],[EARNED]]),"",[2]!Table1[[#This Row],[EARNED]])</f>
        <v/>
      </c>
      <c r="H11" s="39"/>
      <c r="I11" s="10"/>
      <c r="J11" s="12">
        <v>1</v>
      </c>
      <c r="K11" s="51">
        <v>44797</v>
      </c>
    </row>
    <row r="12" spans="1:11" x14ac:dyDescent="0.3">
      <c r="A12" s="40">
        <v>44830</v>
      </c>
      <c r="B12" s="21" t="s">
        <v>45</v>
      </c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>
        <v>2</v>
      </c>
      <c r="K12" s="21" t="s">
        <v>47</v>
      </c>
    </row>
    <row r="13" spans="1:11" x14ac:dyDescent="0.3">
      <c r="A13" s="40">
        <v>44867</v>
      </c>
      <c r="B13" s="21" t="s">
        <v>46</v>
      </c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>
        <v>1</v>
      </c>
      <c r="K13" s="51">
        <v>44864</v>
      </c>
    </row>
    <row r="14" spans="1:11" x14ac:dyDescent="0.3">
      <c r="A14" s="40"/>
      <c r="B14" s="21"/>
      <c r="C14" s="14"/>
      <c r="D14" s="39"/>
      <c r="E14" s="10"/>
      <c r="F14" s="21"/>
      <c r="G14" s="14" t="str">
        <f>IF(ISBLANK(Table1[[#This Row],[EARNED]]),"",Table1[[#This Row],[EARNED]])</f>
        <v/>
      </c>
      <c r="H14" s="39"/>
      <c r="I14" s="10"/>
      <c r="J14" s="12"/>
      <c r="K14" s="21"/>
    </row>
    <row r="15" spans="1:11" x14ac:dyDescent="0.3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3">
      <c r="A16" s="40"/>
      <c r="B16" s="21"/>
      <c r="C16" s="14"/>
      <c r="D16" s="39"/>
      <c r="E16" s="10"/>
      <c r="F16" s="21"/>
      <c r="G16" s="14" t="str">
        <f>IF(ISBLANK(Table1[[#This Row],[EARNED]]),"",Table1[[#This Row],[EARNED]])</f>
        <v/>
      </c>
      <c r="H16" s="39"/>
      <c r="I16" s="10"/>
      <c r="J16" s="12"/>
      <c r="K16" s="21"/>
    </row>
    <row r="17" spans="1:11" x14ac:dyDescent="0.3">
      <c r="A17" s="41"/>
      <c r="B17" s="16"/>
      <c r="C17" s="42"/>
      <c r="D17" s="43"/>
      <c r="E17" s="10"/>
      <c r="F17" s="16"/>
      <c r="G17" s="42" t="str">
        <f>IF(ISBLANK(Table1[[#This Row],[EARNED]]),"",Table1[[#This Row],[EARNED]])</f>
        <v/>
      </c>
      <c r="H17" s="43"/>
      <c r="I17" s="10"/>
      <c r="J17" s="13"/>
      <c r="K17" s="16"/>
    </row>
    <row r="18" spans="1:11" x14ac:dyDescent="0.3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3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3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3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3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3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3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3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3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3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3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3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3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3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3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3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3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3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3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3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3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3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3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3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3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3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3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3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3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3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3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3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3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3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3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3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3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3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3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3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3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3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3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3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3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3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3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3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3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0"/>
      <c r="B130" s="21"/>
      <c r="C130" s="14"/>
      <c r="D130" s="39"/>
      <c r="E130" s="10"/>
      <c r="F130" s="21"/>
      <c r="G130" s="14" t="str">
        <f>IF(ISBLANK(Table1[[#This Row],[EARNED]]),"",Table1[[#This Row],[EARNED]])</f>
        <v/>
      </c>
      <c r="H130" s="39"/>
      <c r="I130" s="10"/>
      <c r="J130" s="12"/>
      <c r="K130" s="21"/>
    </row>
    <row r="131" spans="1:11" x14ac:dyDescent="0.3">
      <c r="A131" s="41"/>
      <c r="B131" s="16"/>
      <c r="C131" s="42"/>
      <c r="D131" s="43"/>
      <c r="E131" s="10"/>
      <c r="F131" s="16"/>
      <c r="G131" s="42" t="str">
        <f>IF(ISBLANK(Table1[[#This Row],[EARNED]]),"",Table1[[#This Row],[EARNED]])</f>
        <v/>
      </c>
      <c r="H131" s="43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4" sqref="F1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/>
      <c r="B3" s="12"/>
      <c r="D3" s="12"/>
      <c r="E3" s="12"/>
      <c r="F3" s="12"/>
      <c r="G3" s="45">
        <f>SUMIFS(F7:F14,E7:E14,E3)+SUMIFS(D7:D66,C7:C66,F3)+D3</f>
        <v>0</v>
      </c>
      <c r="J3" s="49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3" t="s">
        <v>30</v>
      </c>
      <c r="E6" s="33" t="s">
        <v>31</v>
      </c>
      <c r="F6" s="33" t="s">
        <v>30</v>
      </c>
      <c r="G6" s="50"/>
      <c r="I6" s="62" t="s">
        <v>38</v>
      </c>
      <c r="J6" s="62"/>
      <c r="K6" s="62"/>
      <c r="L6" s="62"/>
    </row>
    <row r="7" spans="1:12" x14ac:dyDescent="0.3">
      <c r="C7" s="46">
        <v>1</v>
      </c>
      <c r="D7" s="35">
        <v>2E-3</v>
      </c>
      <c r="E7" s="1">
        <v>1</v>
      </c>
      <c r="F7" s="35">
        <v>0.125</v>
      </c>
      <c r="G7" s="50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6">
        <v>32</v>
      </c>
      <c r="D38" s="35">
        <v>6.7000000000000004E-2</v>
      </c>
      <c r="G38"/>
    </row>
    <row r="39" spans="3:12" s="1" customFormat="1" x14ac:dyDescent="0.3">
      <c r="C39" s="46">
        <v>33</v>
      </c>
      <c r="D39" s="35">
        <v>6.9000000000000006E-2</v>
      </c>
      <c r="G39"/>
    </row>
    <row r="40" spans="3:12" s="1" customFormat="1" x14ac:dyDescent="0.3">
      <c r="C40" s="46">
        <v>34</v>
      </c>
      <c r="D40" s="35">
        <v>7.1000000000000008E-2</v>
      </c>
      <c r="G40"/>
    </row>
    <row r="41" spans="3:12" s="1" customFormat="1" x14ac:dyDescent="0.3">
      <c r="C41" s="46">
        <v>35</v>
      </c>
      <c r="D41" s="35">
        <v>7.3000000000000009E-2</v>
      </c>
      <c r="G41"/>
    </row>
    <row r="42" spans="3:12" s="1" customFormat="1" x14ac:dyDescent="0.3">
      <c r="C42" s="46">
        <v>36</v>
      </c>
      <c r="D42" s="35">
        <v>7.5000000000000011E-2</v>
      </c>
      <c r="G42"/>
    </row>
    <row r="43" spans="3:12" s="1" customFormat="1" x14ac:dyDescent="0.3">
      <c r="C43" s="46">
        <v>37</v>
      </c>
      <c r="D43" s="35">
        <v>7.7000000000000013E-2</v>
      </c>
      <c r="G43"/>
    </row>
    <row r="44" spans="3:12" s="1" customFormat="1" x14ac:dyDescent="0.3">
      <c r="C44" s="46">
        <v>38</v>
      </c>
      <c r="D44" s="35">
        <v>7.9000000000000015E-2</v>
      </c>
      <c r="G44"/>
    </row>
    <row r="45" spans="3:12" s="1" customFormat="1" x14ac:dyDescent="0.3">
      <c r="C45" s="46">
        <v>39</v>
      </c>
      <c r="D45" s="35">
        <v>8.1000000000000016E-2</v>
      </c>
      <c r="G45"/>
    </row>
    <row r="46" spans="3:12" s="1" customFormat="1" x14ac:dyDescent="0.3">
      <c r="C46" s="46">
        <v>40</v>
      </c>
      <c r="D46" s="35">
        <v>8.3000000000000018E-2</v>
      </c>
      <c r="G46"/>
    </row>
    <row r="47" spans="3:12" s="1" customFormat="1" x14ac:dyDescent="0.3">
      <c r="C47" s="46">
        <v>41</v>
      </c>
      <c r="D47" s="35">
        <v>8.500000000000002E-2</v>
      </c>
      <c r="G47"/>
    </row>
    <row r="48" spans="3:12" s="1" customFormat="1" x14ac:dyDescent="0.3">
      <c r="C48" s="46">
        <v>42</v>
      </c>
      <c r="D48" s="35">
        <v>8.7000000000000022E-2</v>
      </c>
      <c r="G48"/>
    </row>
    <row r="49" spans="3:7" s="1" customFormat="1" x14ac:dyDescent="0.3">
      <c r="C49" s="46">
        <v>43</v>
      </c>
      <c r="D49" s="35">
        <v>0.09</v>
      </c>
      <c r="G49"/>
    </row>
    <row r="50" spans="3:7" s="1" customFormat="1" x14ac:dyDescent="0.3">
      <c r="C50" s="46">
        <v>44</v>
      </c>
      <c r="D50" s="35">
        <v>9.1999999999999998E-2</v>
      </c>
      <c r="G50"/>
    </row>
    <row r="51" spans="3:7" s="1" customFormat="1" x14ac:dyDescent="0.3">
      <c r="C51" s="46">
        <v>45</v>
      </c>
      <c r="D51" s="35">
        <v>9.4E-2</v>
      </c>
      <c r="G51"/>
    </row>
    <row r="52" spans="3:7" s="1" customFormat="1" x14ac:dyDescent="0.3">
      <c r="C52" s="46">
        <v>46</v>
      </c>
      <c r="D52" s="35">
        <v>9.6000000000000002E-2</v>
      </c>
      <c r="G52"/>
    </row>
    <row r="53" spans="3:7" s="1" customFormat="1" x14ac:dyDescent="0.3">
      <c r="C53" s="46">
        <v>47</v>
      </c>
      <c r="D53" s="35">
        <v>9.8000000000000004E-2</v>
      </c>
      <c r="G53"/>
    </row>
    <row r="54" spans="3:7" s="1" customFormat="1" x14ac:dyDescent="0.3">
      <c r="C54" s="46">
        <v>48</v>
      </c>
      <c r="D54" s="35">
        <v>0.1</v>
      </c>
      <c r="G54"/>
    </row>
    <row r="55" spans="3:7" s="1" customFormat="1" x14ac:dyDescent="0.3">
      <c r="C55" s="46">
        <v>49</v>
      </c>
      <c r="D55" s="35">
        <v>0.10200000000000001</v>
      </c>
      <c r="G55"/>
    </row>
    <row r="56" spans="3:7" s="1" customFormat="1" x14ac:dyDescent="0.3">
      <c r="C56" s="46">
        <v>50</v>
      </c>
      <c r="D56" s="35">
        <v>0.10400000000000001</v>
      </c>
      <c r="G56"/>
    </row>
    <row r="57" spans="3:7" s="1" customFormat="1" x14ac:dyDescent="0.3">
      <c r="C57" s="46">
        <v>51</v>
      </c>
      <c r="D57" s="35">
        <v>0.10600000000000001</v>
      </c>
      <c r="G57"/>
    </row>
    <row r="58" spans="3:7" s="1" customFormat="1" x14ac:dyDescent="0.3">
      <c r="C58" s="46">
        <v>52</v>
      </c>
      <c r="D58" s="35">
        <v>0.10800000000000001</v>
      </c>
      <c r="G58"/>
    </row>
    <row r="59" spans="3:7" s="1" customFormat="1" x14ac:dyDescent="0.3">
      <c r="C59" s="46">
        <v>53</v>
      </c>
      <c r="D59" s="35">
        <v>0.11000000000000001</v>
      </c>
      <c r="G59"/>
    </row>
    <row r="60" spans="3:7" s="1" customFormat="1" x14ac:dyDescent="0.3">
      <c r="C60" s="46">
        <v>54</v>
      </c>
      <c r="D60" s="35">
        <v>0.11200000000000002</v>
      </c>
      <c r="G60"/>
    </row>
    <row r="61" spans="3:7" s="1" customFormat="1" x14ac:dyDescent="0.3">
      <c r="C61" s="46">
        <v>55</v>
      </c>
      <c r="D61" s="35">
        <v>0.115</v>
      </c>
      <c r="G61"/>
    </row>
    <row r="62" spans="3:7" s="1" customFormat="1" x14ac:dyDescent="0.3">
      <c r="C62" s="46">
        <v>56</v>
      </c>
      <c r="D62" s="35">
        <v>0.11700000000000001</v>
      </c>
      <c r="G62"/>
    </row>
    <row r="63" spans="3:7" s="1" customFormat="1" x14ac:dyDescent="0.3">
      <c r="C63" s="46">
        <v>57</v>
      </c>
      <c r="D63" s="35">
        <v>0.11900000000000001</v>
      </c>
      <c r="G63"/>
    </row>
    <row r="64" spans="3:7" s="1" customFormat="1" x14ac:dyDescent="0.3">
      <c r="C64" s="46">
        <v>58</v>
      </c>
      <c r="D64" s="35">
        <v>0.12100000000000001</v>
      </c>
      <c r="G64"/>
    </row>
    <row r="65" spans="3:12" s="1" customFormat="1" x14ac:dyDescent="0.3">
      <c r="C65" s="46">
        <v>59</v>
      </c>
      <c r="D65" s="35">
        <v>0.12300000000000001</v>
      </c>
      <c r="G65"/>
    </row>
    <row r="66" spans="3:12" s="1" customFormat="1" x14ac:dyDescent="0.3">
      <c r="C66" s="46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2022-11-15T04:41:03Z</dcterms:modified>
</cp:coreProperties>
</file>