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2011499-33A1-47D4-B95C-A20328D6862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G87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<sst xmlns="http://schemas.openxmlformats.org/spreadsheetml/2006/main" count="95" uniqueCount="82">
  <si>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</si>
  <si>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</si>
  <si>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</si>
  <si>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</si>
  <si>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</si>
  <si>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</si>
  <si>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</si>
  <si>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</si>
  <si>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</si>
  <si>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</si>
  <si>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</si>
  <si>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</si>
  <si>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</si>
  <si>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</si>
  <si>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</si>
  <si>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</si>
  <si>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</si>
  <si>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</si>
  <si>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</si>
  <si>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</si>
  <si>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</si>
  <si>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</si>
  <si>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</si>
  <si>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</si>
  <si>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</si>
  <si>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</si>
  <si>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</si>
  <si>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</si>
  <si>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</si>
  <si>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</si>
  <si>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</si>
  <si>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</si>
  <si>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</si>
  <si>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</si>
  <si>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</si>
  <si>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</si>
  <si>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</si>
  <si>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</si>
  <si>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</si>
  <si>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</si>
  <si>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</si>
  <si>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</si>
  <si>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MERCADO, ARLENNIE</t>
  </si>
  <si>
    <t>CASUAL</t>
  </si>
  <si>
    <t>2018</t>
  </si>
  <si>
    <t>SL(3-0-0)</t>
  </si>
  <si>
    <t>2/7,8,9/2018</t>
  </si>
  <si>
    <t>SL(2-0-0)</t>
  </si>
  <si>
    <t>2/14,15/2018</t>
  </si>
  <si>
    <t>SVL(3-0-0)</t>
  </si>
  <si>
    <t>2/21,22,23/2018</t>
  </si>
  <si>
    <t>3/13,14,15/2018</t>
  </si>
  <si>
    <t>SVL(7-0-0)</t>
  </si>
  <si>
    <t>5/8,10/2018</t>
  </si>
  <si>
    <t>T(8-7-41)</t>
  </si>
  <si>
    <t>T(14-5-51)</t>
  </si>
  <si>
    <t>T(14-4-37)</t>
  </si>
  <si>
    <t>SL(7-0-0)</t>
  </si>
  <si>
    <t>8/2-10/2018</t>
  </si>
  <si>
    <t>ML(60-0-0)</t>
  </si>
  <si>
    <t>8/13 - 10/11</t>
  </si>
  <si>
    <t>UT(0-0-57)</t>
  </si>
  <si>
    <t>SL(8-0-0)</t>
  </si>
  <si>
    <t>10/17-26/2018</t>
  </si>
  <si>
    <t>T(1-3-42)</t>
  </si>
  <si>
    <t>T(7-0-48)</t>
  </si>
  <si>
    <t>T(6-3-36)</t>
  </si>
  <si>
    <t>2019</t>
  </si>
  <si>
    <t>SL(1-0-0)</t>
  </si>
  <si>
    <t>3/4-6/2019</t>
  </si>
  <si>
    <t>3/14,15,16/2019</t>
  </si>
  <si>
    <t>SL(17-0-0)</t>
  </si>
  <si>
    <t>4/1-16/2019</t>
  </si>
  <si>
    <t>2020</t>
  </si>
  <si>
    <t>FL(5-0-0)</t>
  </si>
  <si>
    <t>2021</t>
  </si>
  <si>
    <t>CALAMITY LEAVE</t>
  </si>
  <si>
    <t>2/3,7,10,11/2020</t>
  </si>
  <si>
    <t>2022</t>
  </si>
  <si>
    <t>SP(1-0-0)</t>
  </si>
  <si>
    <t>BDAY 8/8/2022</t>
  </si>
  <si>
    <t>8/9,10,11/2022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</si>
</sst>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58" activePane="bottomLeft"/>
      <selection activeCell="B4" sqref="B4:C4"/>
      <selection pane="bottomLeft" activeCell="I62" sqref="I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38307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1.8000000000000682E-2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37.667000000000002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45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3</v>
      </c>
      <c r="I12" s="10"/>
      <c r="J12" s="12"/>
      <c r="K12" s="21" t="s">
        <v>46</v>
      </c>
    </row>
    <row r="13" spans="1:11" x14ac:dyDescent="0.3">
      <c r="A13" s="42"/>
      <c r="B13" s="21" t="s">
        <v>47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21" t="s">
        <v>48</v>
      </c>
    </row>
    <row r="14" spans="1:11" x14ac:dyDescent="0.3">
      <c r="A14" s="42"/>
      <c r="B14" s="21" t="s">
        <v>49</v>
      </c>
      <c r="C14" s="14"/>
      <c r="D14" s="41">
        <v>3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21" t="s">
        <v>50</v>
      </c>
    </row>
    <row r="15" spans="1:11" x14ac:dyDescent="0.3">
      <c r="A15" s="42"/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43160</v>
      </c>
      <c r="B16" s="16" t="s">
        <v>49</v>
      </c>
      <c r="C16" s="44"/>
      <c r="D16" s="45">
        <v>1.5</v>
      </c>
      <c r="E16" s="10"/>
      <c r="F16" s="16"/>
      <c r="G16" s="44" t="str">
        <f>IF(ISBLANK(Table1[[#This Row],[EARNED]]),"",Table1[[#This Row],[EARNED]])</f>
        <v/>
      </c>
      <c r="H16" s="45">
        <v>1.5</v>
      </c>
      <c r="I16" s="10"/>
      <c r="J16" s="13"/>
      <c r="K16" s="16" t="s">
        <v>51</v>
      </c>
    </row>
    <row r="17" spans="1:11" x14ac:dyDescent="0.3">
      <c r="A17" s="42"/>
      <c r="B17" s="21" t="s">
        <v>52</v>
      </c>
      <c r="C17" s="14"/>
      <c r="D17" s="41">
        <v>7</v>
      </c>
      <c r="E17" s="10"/>
      <c r="F17" s="21">
        <v>2</v>
      </c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/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43191</v>
      </c>
      <c r="B19" s="21"/>
      <c r="C19" s="14">
        <v>1.167</v>
      </c>
      <c r="D19" s="41"/>
      <c r="E19" s="10"/>
      <c r="F19" s="21"/>
      <c r="G19" s="14">
        <f>IF(ISBLANK(Table1[[#This Row],[EARNED]]),"",Table1[[#This Row],[EARNED]])</f>
        <v>1.167</v>
      </c>
      <c r="H19" s="41"/>
      <c r="I19" s="10"/>
      <c r="J19" s="12"/>
      <c r="K19" s="21"/>
    </row>
    <row r="20" spans="1:11" x14ac:dyDescent="0.3">
      <c r="A20" s="42">
        <v>43221</v>
      </c>
      <c r="B20" s="21" t="s">
        <v>47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2</v>
      </c>
      <c r="I20" s="10"/>
      <c r="J20" s="12"/>
      <c r="K20" s="21" t="s">
        <v>53</v>
      </c>
    </row>
    <row r="21" spans="1:11" x14ac:dyDescent="0.3">
      <c r="A21" s="42"/>
      <c r="B21" s="21" t="s">
        <v>54</v>
      </c>
      <c r="C21" s="14"/>
      <c r="D21" s="41">
        <v>8.9600000000000009</v>
      </c>
      <c r="E21" s="10"/>
      <c r="F21" s="21">
        <v>5.0430000000000001</v>
      </c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3">
      <c r="A22" s="42"/>
      <c r="B22" s="21"/>
      <c r="C22" s="14">
        <v>1.25</v>
      </c>
      <c r="D22" s="41"/>
      <c r="E22" s="10"/>
      <c r="F22" s="21">
        <v>13.71</v>
      </c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43252</v>
      </c>
      <c r="B23" s="21" t="s">
        <v>55</v>
      </c>
      <c r="C23" s="14">
        <v>1.0209999999999999</v>
      </c>
      <c r="D23" s="41">
        <v>14.731</v>
      </c>
      <c r="E23" s="10"/>
      <c r="F23" s="21">
        <v>13.89</v>
      </c>
      <c r="G23" s="14">
        <f>IF(ISBLANK(Table1[[#This Row],[EARNED]]),"",Table1[[#This Row],[EARNED]])</f>
        <v>1.0209999999999999</v>
      </c>
      <c r="H23" s="41"/>
      <c r="I23" s="10"/>
      <c r="J23" s="12"/>
      <c r="K23" s="21"/>
    </row>
    <row r="24" spans="1:11" x14ac:dyDescent="0.3">
      <c r="A24" s="42">
        <v>43282</v>
      </c>
      <c r="B24" s="21" t="s">
        <v>56</v>
      </c>
      <c r="C24" s="14">
        <v>0.68700000000000006</v>
      </c>
      <c r="D24" s="41">
        <v>14.577</v>
      </c>
      <c r="E24" s="10"/>
      <c r="F24" s="21"/>
      <c r="G24" s="14">
        <f>IF(ISBLANK(Table1[[#This Row],[EARNED]]),"",Table1[[#This Row],[EARNED]])</f>
        <v>0.68700000000000006</v>
      </c>
      <c r="H24" s="41"/>
      <c r="I24" s="10"/>
      <c r="J24" s="12"/>
      <c r="K24" s="21"/>
    </row>
    <row r="25" spans="1:11" x14ac:dyDescent="0.3">
      <c r="A25" s="42">
        <v>43313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7</v>
      </c>
      <c r="I25" s="10"/>
      <c r="J25" s="12">
        <v>3.625</v>
      </c>
      <c r="K25" s="21" t="s">
        <v>58</v>
      </c>
    </row>
    <row r="26" spans="1:11" x14ac:dyDescent="0.3">
      <c r="A26" s="42"/>
      <c r="B26" s="21" t="s">
        <v>59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60</v>
      </c>
    </row>
    <row r="27" spans="1:11" x14ac:dyDescent="0.3">
      <c r="A27" s="42"/>
      <c r="B27" s="21" t="s">
        <v>61</v>
      </c>
      <c r="C27" s="14">
        <v>0.66700000000000004</v>
      </c>
      <c r="D27" s="41">
        <v>0.11900000000000001</v>
      </c>
      <c r="E27" s="10"/>
      <c r="F27" s="21"/>
      <c r="G27" s="14">
        <f>IF(ISBLANK(Table1[[#This Row],[EARNED]]),"",Table1[[#This Row],[EARNED]])</f>
        <v>0.66700000000000004</v>
      </c>
      <c r="H27" s="41"/>
      <c r="I27" s="10"/>
      <c r="J27" s="12"/>
      <c r="K27" s="21"/>
    </row>
    <row r="28" spans="1:11" x14ac:dyDescent="0.3">
      <c r="A28" s="42">
        <v>43344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43374</v>
      </c>
      <c r="B29" s="21" t="s">
        <v>62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8</v>
      </c>
      <c r="I29" s="10"/>
      <c r="J29" s="12">
        <v>6.0830000000000002</v>
      </c>
      <c r="K29" s="21" t="s">
        <v>63</v>
      </c>
    </row>
    <row r="30" spans="1:11" x14ac:dyDescent="0.3">
      <c r="A30" s="42"/>
      <c r="B30" s="21" t="s">
        <v>64</v>
      </c>
      <c r="C30" s="14"/>
      <c r="D30" s="41">
        <v>1.462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43405</v>
      </c>
      <c r="B32" s="21" t="s">
        <v>65</v>
      </c>
      <c r="C32" s="14"/>
      <c r="D32" s="41">
        <v>7.1</v>
      </c>
      <c r="E32" s="10"/>
      <c r="F32" s="21">
        <v>4.2640000000000002</v>
      </c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43435</v>
      </c>
      <c r="B34" s="21" t="s">
        <v>66</v>
      </c>
      <c r="C34" s="14">
        <v>1.083</v>
      </c>
      <c r="D34" s="41">
        <v>6.45</v>
      </c>
      <c r="E34" s="10"/>
      <c r="F34" s="21">
        <v>5.367</v>
      </c>
      <c r="G34" s="14">
        <f>IF(ISBLANK(Table1[[#This Row],[EARNED]]),"",Table1[[#This Row],[EARNED]])</f>
        <v>1.083</v>
      </c>
      <c r="H34" s="41"/>
      <c r="I34" s="10"/>
      <c r="J34" s="12"/>
      <c r="K34" s="21"/>
    </row>
    <row r="35" spans="1:11" x14ac:dyDescent="0.3">
      <c r="A35" s="50" t="s">
        <v>67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43466</v>
      </c>
      <c r="B36" s="21" t="s">
        <v>68</v>
      </c>
      <c r="C36" s="14"/>
      <c r="D36" s="41"/>
      <c r="E36" s="10"/>
      <c r="F36" s="21"/>
      <c r="G36" s="14" t="str">
        <f>IF(ISBLANK(Table1[[#This Row],[EARNED]]),"",Table1[[#This Row],[EARNED]])</f>
        <v/>
      </c>
      <c r="H36" s="41">
        <v>1</v>
      </c>
      <c r="I36" s="10"/>
      <c r="J36" s="12"/>
      <c r="K36" s="51">
        <v>43488</v>
      </c>
    </row>
    <row r="37" spans="1:11" x14ac:dyDescent="0.3">
      <c r="A37" s="42"/>
      <c r="B37" s="21" t="s">
        <v>68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43493</v>
      </c>
    </row>
    <row r="38" spans="1:11" x14ac:dyDescent="0.3">
      <c r="A38" s="42"/>
      <c r="B38" s="21"/>
      <c r="C38" s="14">
        <v>1.042</v>
      </c>
      <c r="D38" s="41"/>
      <c r="E38" s="10"/>
      <c r="F38" s="21"/>
      <c r="G38" s="14">
        <f>IF(ISBLANK(Table1[[#This Row],[EARNED]]),"",Table1[[#This Row],[EARNED]])</f>
        <v>1.042</v>
      </c>
      <c r="H38" s="41"/>
      <c r="I38" s="10"/>
      <c r="J38" s="12"/>
      <c r="K38" s="21"/>
    </row>
    <row r="39" spans="1:11" x14ac:dyDescent="0.3">
      <c r="A39" s="42">
        <v>43497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43525</v>
      </c>
      <c r="B40" s="21" t="s">
        <v>45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3</v>
      </c>
      <c r="I40" s="10"/>
      <c r="J40" s="12">
        <v>0.125</v>
      </c>
      <c r="K40" s="21" t="s">
        <v>69</v>
      </c>
    </row>
    <row r="41" spans="1:11" x14ac:dyDescent="0.3">
      <c r="A41" s="42"/>
      <c r="B41" s="21" t="s">
        <v>49</v>
      </c>
      <c r="C41" s="14"/>
      <c r="D41" s="41">
        <v>2</v>
      </c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21" t="s">
        <v>70</v>
      </c>
    </row>
    <row r="42" spans="1:11" x14ac:dyDescent="0.3">
      <c r="A42" s="42"/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43556</v>
      </c>
      <c r="B43" s="21" t="s">
        <v>71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1</v>
      </c>
      <c r="I43" s="10"/>
      <c r="J43" s="12">
        <v>16</v>
      </c>
      <c r="K43" s="21" t="s">
        <v>72</v>
      </c>
    </row>
    <row r="44" spans="1:11" x14ac:dyDescent="0.3">
      <c r="A44" s="42">
        <v>43586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43617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43647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43678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43709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43739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43770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43800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50" t="s">
        <v>73</v>
      </c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>
        <v>43831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43862</v>
      </c>
      <c r="B54" s="21" t="s">
        <v>76</v>
      </c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 t="s">
        <v>77</v>
      </c>
    </row>
    <row r="55" spans="1:11" x14ac:dyDescent="0.3">
      <c r="A55" s="42">
        <v>43891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43922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43952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43983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44013</v>
      </c>
      <c r="B59" s="21" t="s">
        <v>68</v>
      </c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>
        <v>1</v>
      </c>
      <c r="I59" s="10"/>
      <c r="J59" s="12"/>
      <c r="K59" s="51">
        <v>44426</v>
      </c>
    </row>
    <row r="60" spans="1:11" x14ac:dyDescent="0.3">
      <c r="A60" s="42">
        <v>44044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44075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44105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44136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44166</v>
      </c>
      <c r="B64" s="21" t="s">
        <v>74</v>
      </c>
      <c r="C64" s="14">
        <v>1.25</v>
      </c>
      <c r="D64" s="41">
        <v>5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50" t="s">
        <v>75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>
        <v>44197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44228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44256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44287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44317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44348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44378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44409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44440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44470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44501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44531</v>
      </c>
      <c r="B77" s="21" t="s">
        <v>74</v>
      </c>
      <c r="C77" s="14">
        <v>1.25</v>
      </c>
      <c r="D77" s="41">
        <v>5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50" t="s">
        <v>78</v>
      </c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>
        <v>44562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44593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44621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44652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44682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44713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44743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44774</v>
      </c>
      <c r="B86" s="21" t="s">
        <v>79</v>
      </c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 t="s">
        <v>80</v>
      </c>
    </row>
    <row r="87" spans="1:11" x14ac:dyDescent="0.3">
      <c r="A87" s="42"/>
      <c r="B87" s="21" t="s">
        <v>68</v>
      </c>
      <c r="C87" s="14"/>
      <c r="D87" s="41"/>
      <c r="E87" s="10"/>
      <c r="F87" s="21"/>
      <c r="G87" s="14" t="str">
        <f>IF(ISBLANK(Table1[[#This Row],[EARNED]]),"",Table1[[#This Row],[EARNED]])</f>
        <v/>
      </c>
      <c r="H87" s="41">
        <v>1</v>
      </c>
      <c r="I87" s="10"/>
      <c r="J87" s="12"/>
      <c r="K87" s="51">
        <v>44776</v>
      </c>
    </row>
    <row r="88" spans="1:11" x14ac:dyDescent="0.3">
      <c r="A88" s="42"/>
      <c r="B88" s="21" t="s">
        <v>45</v>
      </c>
      <c r="C88" s="14"/>
      <c r="D88" s="41"/>
      <c r="E88" s="10"/>
      <c r="F88" s="21"/>
      <c r="G88" s="14" t="str">
        <f>IF(ISBLANK(Table1[[#This Row],[EARNED]]),"",Table1[[#This Row],[EARNED]])</f>
        <v/>
      </c>
      <c r="H88" s="41">
        <v>3</v>
      </c>
      <c r="I88" s="10"/>
      <c r="J88" s="12"/>
      <c r="K88" s="51" t="s">
        <v>81</v>
      </c>
    </row>
    <row r="89" spans="1:11" x14ac:dyDescent="0.3">
      <c r="A89" s="42">
        <v>44805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44835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7.5</v>
      </c>
      <c r="B3" s="12">
        <v>3.75</v>
      </c>
      <c r="D3" s="12">
        <v>6</v>
      </c>
      <c r="E3" s="12">
        <v>3</v>
      </c>
      <c r="F3" s="12">
        <v>36</v>
      </c>
      <c r="G3" s="47">
        <f>SUMIFS(F7:F14,E7:E14,E3)+SUMIFS(D7:D66,C7:C66,F3)+D3</f>
        <v>6.45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2022-11-06T07:18:21Z</dcterms:modified>
</cp:coreProperties>
</file>