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1-RETIRED\"/>
    </mc:Choice>
  </mc:AlternateContent>
  <xr:revisionPtr revIDLastSave="0" documentId="13_ncr:1_{C433DA58-BD3D-4FD2-A6A6-327F4F8600F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6" i="1" l="1"/>
  <c r="G543" i="1"/>
  <c r="G531" i="1"/>
  <c r="G528" i="1"/>
  <c r="G529" i="1"/>
  <c r="G525" i="1"/>
  <c r="G521" i="1"/>
  <c r="G522" i="1"/>
  <c r="G523" i="1"/>
  <c r="G517" i="1"/>
  <c r="E518" i="1"/>
  <c r="G518" i="1"/>
  <c r="G515" i="1"/>
  <c r="G510" i="1"/>
  <c r="G511" i="1"/>
  <c r="G509" i="1"/>
  <c r="G507" i="1"/>
  <c r="G504" i="1"/>
  <c r="G501" i="1"/>
  <c r="G502" i="1"/>
  <c r="G498" i="1"/>
  <c r="G497" i="1"/>
  <c r="G495" i="1"/>
  <c r="G493" i="1"/>
  <c r="G492" i="1"/>
  <c r="E484" i="1"/>
  <c r="G484" i="1"/>
  <c r="G482" i="1"/>
  <c r="G476" i="1"/>
  <c r="G477" i="1"/>
  <c r="G473" i="1"/>
  <c r="G474" i="1"/>
  <c r="G467" i="1"/>
  <c r="G468" i="1"/>
  <c r="G469" i="1"/>
  <c r="G464" i="1"/>
  <c r="G462" i="1"/>
  <c r="G460" i="1"/>
  <c r="G456" i="1"/>
  <c r="G454" i="1"/>
  <c r="G451" i="1"/>
  <c r="G449" i="1"/>
  <c r="G447" i="1"/>
  <c r="G444" i="1"/>
  <c r="G445" i="1"/>
  <c r="G442" i="1"/>
  <c r="G438" i="1"/>
  <c r="G440" i="1"/>
  <c r="G434" i="1"/>
  <c r="G432" i="1"/>
  <c r="G431" i="1"/>
  <c r="G427" i="1"/>
  <c r="G424" i="1"/>
  <c r="G425" i="1"/>
  <c r="G422" i="1"/>
  <c r="G419" i="1"/>
  <c r="G420" i="1"/>
  <c r="G414" i="1"/>
  <c r="G415" i="1"/>
  <c r="G416" i="1"/>
  <c r="G417" i="1"/>
  <c r="G410" i="1"/>
  <c r="G409" i="1"/>
  <c r="G405" i="1"/>
  <c r="G406" i="1"/>
  <c r="G407" i="1"/>
  <c r="G398" i="1"/>
  <c r="G399" i="1"/>
  <c r="G400" i="1"/>
  <c r="G395" i="1"/>
  <c r="G394" i="1"/>
  <c r="G392" i="1"/>
  <c r="G390" i="1"/>
  <c r="G388" i="1"/>
  <c r="G385" i="1"/>
  <c r="G381" i="1"/>
  <c r="G382" i="1"/>
  <c r="G378" i="1"/>
  <c r="G376" i="1"/>
  <c r="G372" i="1"/>
  <c r="G365" i="1"/>
  <c r="G366" i="1"/>
  <c r="G361" i="1"/>
  <c r="G362" i="1"/>
  <c r="G359" i="1"/>
  <c r="G357" i="1"/>
  <c r="G355" i="1"/>
  <c r="G353" i="1"/>
  <c r="G350" i="1"/>
  <c r="G351" i="1"/>
  <c r="G346" i="1"/>
  <c r="G347" i="1"/>
  <c r="G348" i="1"/>
  <c r="G343" i="1"/>
  <c r="G342" i="1"/>
  <c r="G340" i="1"/>
  <c r="G337" i="1"/>
  <c r="G338" i="1"/>
  <c r="G335" i="1"/>
  <c r="G333" i="1"/>
  <c r="G331" i="1"/>
  <c r="G329" i="1"/>
  <c r="G325" i="1"/>
  <c r="G323" i="1"/>
  <c r="G322" i="1"/>
  <c r="G320" i="1"/>
  <c r="G319" i="1"/>
  <c r="G316" i="1"/>
  <c r="G315" i="1"/>
  <c r="G313" i="1"/>
  <c r="G306" i="1"/>
  <c r="G307" i="1"/>
  <c r="G309" i="1"/>
  <c r="G310" i="1"/>
  <c r="G311" i="1"/>
  <c r="G305" i="1"/>
  <c r="G303" i="1"/>
  <c r="G299" i="1"/>
  <c r="G298" i="1"/>
  <c r="G296" i="1"/>
  <c r="G293" i="1"/>
  <c r="G294" i="1"/>
  <c r="G3" i="3"/>
  <c r="G286" i="1" l="1"/>
  <c r="G283" i="1"/>
  <c r="G284" i="1"/>
  <c r="G281" i="1"/>
  <c r="G278" i="1"/>
  <c r="G274" i="1"/>
  <c r="G275" i="1"/>
  <c r="G272" i="1"/>
  <c r="G271" i="1"/>
  <c r="G269" i="1"/>
  <c r="G267" i="1"/>
  <c r="G268" i="1"/>
  <c r="G264" i="1"/>
  <c r="G265" i="1"/>
  <c r="G261" i="1"/>
  <c r="G259" i="1"/>
  <c r="G256" i="1"/>
  <c r="G254" i="1"/>
  <c r="G252" i="1"/>
  <c r="G247" i="1"/>
  <c r="G244" i="1" l="1"/>
  <c r="G236" i="1"/>
  <c r="G237" i="1"/>
  <c r="G238" i="1"/>
  <c r="G231" i="1"/>
  <c r="G232" i="1"/>
  <c r="G229" i="1"/>
  <c r="G226" i="1"/>
  <c r="G219" i="1" l="1"/>
  <c r="G220" i="1"/>
  <c r="G221" i="1"/>
  <c r="G222" i="1"/>
  <c r="G223" i="1"/>
  <c r="G215" i="1"/>
  <c r="G213" i="1"/>
  <c r="G211" i="1"/>
  <c r="G212" i="1"/>
  <c r="G207" i="1"/>
  <c r="G205" i="1"/>
  <c r="G201" i="1"/>
  <c r="G202" i="1"/>
  <c r="G200" i="1"/>
  <c r="G198" i="1"/>
  <c r="G197" i="1"/>
  <c r="G196" i="1"/>
  <c r="G193" i="1"/>
  <c r="G194" i="1"/>
  <c r="G191" i="1"/>
  <c r="G190" i="1"/>
  <c r="G186" i="1"/>
  <c r="G187" i="1"/>
  <c r="G185" i="1"/>
  <c r="G184" i="1"/>
  <c r="G183" i="1"/>
  <c r="G182" i="1"/>
  <c r="G179" i="1"/>
  <c r="G178" i="1"/>
  <c r="G174" i="1"/>
  <c r="G171" i="1" l="1"/>
  <c r="G172" i="1"/>
  <c r="G169" i="1"/>
  <c r="G168" i="1"/>
  <c r="G164" i="1"/>
  <c r="G160" i="1"/>
  <c r="G161" i="1"/>
  <c r="G158" i="1"/>
  <c r="G156" i="1"/>
  <c r="G155" i="1"/>
  <c r="G152" i="1"/>
  <c r="G153" i="1"/>
  <c r="G150" i="1"/>
  <c r="G149" i="1"/>
  <c r="G147" i="1"/>
  <c r="G146" i="1"/>
  <c r="G142" i="1"/>
  <c r="G134" i="1"/>
  <c r="G130" i="1"/>
  <c r="G127" i="1"/>
  <c r="G124" i="1"/>
  <c r="G123" i="1"/>
  <c r="G121" i="1"/>
  <c r="G120" i="1" l="1"/>
  <c r="G117" i="1"/>
  <c r="G118" i="1"/>
  <c r="G112" i="1"/>
  <c r="G111" i="1"/>
  <c r="G106" i="1"/>
  <c r="G104" i="1"/>
  <c r="G102" i="1"/>
  <c r="G99" i="1"/>
  <c r="G94" i="1" l="1"/>
  <c r="G89" i="1"/>
  <c r="G84" i="1"/>
  <c r="G83" i="1"/>
  <c r="G80" i="1"/>
  <c r="G76" i="1"/>
  <c r="G77" i="1"/>
  <c r="G73" i="1"/>
  <c r="G69" i="1"/>
  <c r="G70" i="1"/>
  <c r="G71" i="1"/>
  <c r="G63" i="1"/>
  <c r="G57" i="1"/>
  <c r="G58" i="1"/>
  <c r="G59" i="1"/>
  <c r="G60" i="1"/>
  <c r="G55" i="1"/>
  <c r="G54" i="1"/>
  <c r="G51" i="1"/>
  <c r="G49" i="1"/>
  <c r="G48" i="1"/>
  <c r="G44" i="1"/>
  <c r="G42" i="1"/>
  <c r="G39" i="1"/>
  <c r="G38" i="1"/>
  <c r="G40" i="1"/>
  <c r="G33" i="1"/>
  <c r="G34" i="1"/>
  <c r="G35" i="1"/>
  <c r="G31" i="1"/>
  <c r="G30" i="1"/>
  <c r="G28" i="1"/>
  <c r="G24" i="1"/>
  <c r="G22" i="1"/>
  <c r="G19" i="1"/>
  <c r="G20" i="1"/>
  <c r="G16" i="1"/>
  <c r="G17" i="1"/>
  <c r="G370" i="1"/>
  <c r="G344" i="1"/>
  <c r="G317" i="1"/>
  <c r="G289" i="1"/>
  <c r="G262" i="1"/>
  <c r="G242" i="1"/>
  <c r="G217" i="1"/>
  <c r="G188" i="1"/>
  <c r="G162" i="1"/>
  <c r="G137" i="1"/>
  <c r="G115" i="1"/>
  <c r="G96" i="1"/>
  <c r="G78" i="1"/>
  <c r="G52" i="1"/>
  <c r="G25" i="1"/>
  <c r="G574" i="1"/>
  <c r="G575" i="1"/>
  <c r="G576" i="1"/>
  <c r="G572" i="1"/>
  <c r="G573" i="1"/>
  <c r="G567" i="1"/>
  <c r="G568" i="1"/>
  <c r="G360" i="1"/>
  <c r="G363" i="1"/>
  <c r="G364" i="1"/>
  <c r="G367" i="1"/>
  <c r="G368" i="1"/>
  <c r="G369" i="1"/>
  <c r="G371" i="1"/>
  <c r="G373" i="1"/>
  <c r="G374" i="1"/>
  <c r="G375" i="1"/>
  <c r="G377" i="1"/>
  <c r="G379" i="1"/>
  <c r="G380" i="1"/>
  <c r="G383" i="1"/>
  <c r="G384" i="1"/>
  <c r="G386" i="1"/>
  <c r="G387" i="1"/>
  <c r="G389" i="1"/>
  <c r="G391" i="1"/>
  <c r="G393" i="1"/>
  <c r="G396" i="1"/>
  <c r="G397" i="1"/>
  <c r="G401" i="1"/>
  <c r="G402" i="1"/>
  <c r="G403" i="1"/>
  <c r="G404" i="1"/>
  <c r="G408" i="1"/>
  <c r="G411" i="1"/>
  <c r="G412" i="1"/>
  <c r="G413" i="1"/>
  <c r="G418" i="1"/>
  <c r="G421" i="1"/>
  <c r="G423" i="1"/>
  <c r="G426" i="1"/>
  <c r="G428" i="1"/>
  <c r="G429" i="1"/>
  <c r="G430" i="1"/>
  <c r="G433" i="1"/>
  <c r="G435" i="1"/>
  <c r="G436" i="1"/>
  <c r="G437" i="1"/>
  <c r="G439" i="1"/>
  <c r="G441" i="1"/>
  <c r="G443" i="1"/>
  <c r="G446" i="1"/>
  <c r="G448" i="1"/>
  <c r="G450" i="1"/>
  <c r="G452" i="1"/>
  <c r="G453" i="1"/>
  <c r="G455" i="1"/>
  <c r="G457" i="1"/>
  <c r="G458" i="1"/>
  <c r="G459" i="1"/>
  <c r="G461" i="1"/>
  <c r="G463" i="1"/>
  <c r="G465" i="1"/>
  <c r="G466" i="1"/>
  <c r="G470" i="1"/>
  <c r="G471" i="1"/>
  <c r="G472" i="1"/>
  <c r="G475" i="1"/>
  <c r="G478" i="1"/>
  <c r="G479" i="1"/>
  <c r="G480" i="1"/>
  <c r="G481" i="1"/>
  <c r="G483" i="1"/>
  <c r="G485" i="1"/>
  <c r="G486" i="1"/>
  <c r="G487" i="1"/>
  <c r="G488" i="1"/>
  <c r="G489" i="1"/>
  <c r="G490" i="1"/>
  <c r="G491" i="1"/>
  <c r="G494" i="1"/>
  <c r="G496" i="1"/>
  <c r="G499" i="1"/>
  <c r="G500" i="1"/>
  <c r="G503" i="1"/>
  <c r="G505" i="1"/>
  <c r="G506" i="1"/>
  <c r="G508" i="1"/>
  <c r="G512" i="1"/>
  <c r="G513" i="1"/>
  <c r="G514" i="1"/>
  <c r="G516" i="1"/>
  <c r="G519" i="1"/>
  <c r="G520" i="1"/>
  <c r="G524" i="1"/>
  <c r="G526" i="1"/>
  <c r="G527" i="1"/>
  <c r="G530" i="1"/>
  <c r="G532" i="1"/>
  <c r="G533" i="1"/>
  <c r="G534" i="1"/>
  <c r="G535" i="1"/>
  <c r="G536" i="1"/>
  <c r="G537" i="1"/>
  <c r="G538" i="1"/>
  <c r="G539" i="1"/>
  <c r="G540" i="1"/>
  <c r="G541" i="1"/>
  <c r="G542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249" i="1"/>
  <c r="G250" i="1"/>
  <c r="G251" i="1"/>
  <c r="G253" i="1"/>
  <c r="G255" i="1"/>
  <c r="G257" i="1"/>
  <c r="G258" i="1"/>
  <c r="G260" i="1"/>
  <c r="G263" i="1"/>
  <c r="G266" i="1"/>
  <c r="G270" i="1"/>
  <c r="G273" i="1"/>
  <c r="G276" i="1"/>
  <c r="G277" i="1"/>
  <c r="G279" i="1"/>
  <c r="G280" i="1"/>
  <c r="G282" i="1"/>
  <c r="G285" i="1"/>
  <c r="G287" i="1"/>
  <c r="G288" i="1"/>
  <c r="G290" i="1"/>
  <c r="G291" i="1"/>
  <c r="G292" i="1"/>
  <c r="G295" i="1"/>
  <c r="G297" i="1"/>
  <c r="G300" i="1"/>
  <c r="G301" i="1"/>
  <c r="G302" i="1"/>
  <c r="G304" i="1"/>
  <c r="G308" i="1"/>
  <c r="G312" i="1"/>
  <c r="G314" i="1"/>
  <c r="G318" i="1"/>
  <c r="G321" i="1"/>
  <c r="G324" i="1"/>
  <c r="G326" i="1"/>
  <c r="G327" i="1"/>
  <c r="G328" i="1"/>
  <c r="G330" i="1"/>
  <c r="G332" i="1"/>
  <c r="G334" i="1"/>
  <c r="G336" i="1"/>
  <c r="G339" i="1"/>
  <c r="G341" i="1"/>
  <c r="G345" i="1"/>
  <c r="G349" i="1"/>
  <c r="G352" i="1"/>
  <c r="G354" i="1"/>
  <c r="G356" i="1"/>
  <c r="G358" i="1"/>
  <c r="G21" i="1"/>
  <c r="G23" i="1"/>
  <c r="G26" i="1"/>
  <c r="G27" i="1"/>
  <c r="G29" i="1"/>
  <c r="G32" i="1"/>
  <c r="G36" i="1"/>
  <c r="G37" i="1"/>
  <c r="G41" i="1"/>
  <c r="G43" i="1"/>
  <c r="G45" i="1"/>
  <c r="G46" i="1"/>
  <c r="G47" i="1"/>
  <c r="G50" i="1"/>
  <c r="G53" i="1"/>
  <c r="G56" i="1"/>
  <c r="G61" i="1"/>
  <c r="G62" i="1"/>
  <c r="G64" i="1"/>
  <c r="G65" i="1"/>
  <c r="G66" i="1"/>
  <c r="G67" i="1"/>
  <c r="G68" i="1"/>
  <c r="G72" i="1"/>
  <c r="G74" i="1"/>
  <c r="G75" i="1"/>
  <c r="G79" i="1"/>
  <c r="G81" i="1"/>
  <c r="G82" i="1"/>
  <c r="G85" i="1"/>
  <c r="G86" i="1"/>
  <c r="G87" i="1"/>
  <c r="G88" i="1"/>
  <c r="G90" i="1"/>
  <c r="G91" i="1"/>
  <c r="G92" i="1"/>
  <c r="G93" i="1"/>
  <c r="G95" i="1"/>
  <c r="G97" i="1"/>
  <c r="G98" i="1"/>
  <c r="G100" i="1"/>
  <c r="G101" i="1"/>
  <c r="G103" i="1"/>
  <c r="G105" i="1"/>
  <c r="G107" i="1"/>
  <c r="G108" i="1"/>
  <c r="G109" i="1"/>
  <c r="G110" i="1"/>
  <c r="G113" i="1"/>
  <c r="G114" i="1"/>
  <c r="G116" i="1"/>
  <c r="G119" i="1"/>
  <c r="G122" i="1"/>
  <c r="G125" i="1"/>
  <c r="G126" i="1"/>
  <c r="G128" i="1"/>
  <c r="G129" i="1"/>
  <c r="G131" i="1"/>
  <c r="G132" i="1"/>
  <c r="G133" i="1"/>
  <c r="G135" i="1"/>
  <c r="G136" i="1"/>
  <c r="G138" i="1"/>
  <c r="G139" i="1"/>
  <c r="G140" i="1"/>
  <c r="G141" i="1"/>
  <c r="G143" i="1"/>
  <c r="G144" i="1"/>
  <c r="G145" i="1"/>
  <c r="G148" i="1"/>
  <c r="G151" i="1"/>
  <c r="G154" i="1"/>
  <c r="G157" i="1"/>
  <c r="G159" i="1"/>
  <c r="G163" i="1"/>
  <c r="G165" i="1"/>
  <c r="G166" i="1"/>
  <c r="G167" i="1"/>
  <c r="G170" i="1"/>
  <c r="G173" i="1"/>
  <c r="G175" i="1"/>
  <c r="G176" i="1"/>
  <c r="G177" i="1"/>
  <c r="G180" i="1"/>
  <c r="G181" i="1"/>
  <c r="G189" i="1"/>
  <c r="G192" i="1"/>
  <c r="G195" i="1"/>
  <c r="G199" i="1"/>
  <c r="G203" i="1"/>
  <c r="G204" i="1"/>
  <c r="G206" i="1"/>
  <c r="G208" i="1"/>
  <c r="G209" i="1"/>
  <c r="G210" i="1"/>
  <c r="G214" i="1"/>
  <c r="G216" i="1"/>
  <c r="G218" i="1"/>
  <c r="G224" i="1"/>
  <c r="G225" i="1"/>
  <c r="G227" i="1"/>
  <c r="G228" i="1"/>
  <c r="G230" i="1"/>
  <c r="G233" i="1"/>
  <c r="G234" i="1"/>
  <c r="G235" i="1"/>
  <c r="G239" i="1"/>
  <c r="G240" i="1"/>
  <c r="G241" i="1"/>
  <c r="G243" i="1"/>
  <c r="G245" i="1"/>
  <c r="G246" i="1"/>
  <c r="G248" i="1"/>
  <c r="G10" i="1"/>
  <c r="G11" i="1"/>
  <c r="G12" i="1"/>
  <c r="G13" i="1"/>
  <c r="G14" i="1"/>
  <c r="G15" i="1"/>
  <c r="G18" i="1"/>
  <c r="J4" i="3"/>
  <c r="E9" i="1"/>
  <c r="G9" i="1"/>
  <c r="I518" i="1" l="1"/>
  <c r="I484" i="1"/>
  <c r="I366" i="1"/>
  <c r="I307" i="1"/>
  <c r="I160" i="1"/>
  <c r="K3" i="3"/>
  <c r="L3" i="3" s="1"/>
  <c r="I9" i="1"/>
</calcChain>
</file>

<file path=xl/sharedStrings.xml><?xml version="1.0" encoding="utf-8"?>
<sst xmlns="http://schemas.openxmlformats.org/spreadsheetml/2006/main" count="695" uniqueCount="446">
  <si>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</si>
  <si>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</si>
  <si>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</si>
  <si>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</si>
  <si>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</si>
  <si>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</si>
  <si>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</si>
  <si>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</si>
  <si>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</si>
  <si>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</si>
  <si>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</si>
  <si>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</si>
  <si>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</si>
  <si>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</si>
  <si>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</si>
  <si>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</si>
  <si>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</si>
  <si>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</si>
  <si>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</si>
  <si>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</si>
  <si>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</si>
  <si>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</si>
  <si>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</si>
  <si>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</si>
  <si>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</si>
  <si>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</si>
  <si>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</si>
  <si>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</si>
  <si>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</si>
  <si>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</si>
  <si>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</si>
  <si>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</si>
  <si>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</si>
  <si>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</si>
  <si>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</si>
  <si>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</si>
  <si>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</si>
  <si>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</si>
  <si>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</si>
  <si>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</si>
  <si>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</si>
  <si>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</si>
  <si>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CASTRO, JUANITA</t>
  </si>
  <si>
    <t>PERMANENT</t>
  </si>
  <si>
    <t>CEO</t>
  </si>
  <si>
    <t>LEAVE TRANSFER MAY 31, 1998</t>
  </si>
  <si>
    <t>UT(1-4-6)</t>
  </si>
  <si>
    <t>UT(0-0-24)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</si>
  <si>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</si>
  <si>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</si>
  <si>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</si>
  <si>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</si>
  <si>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</si>
  <si>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</si>
  <si>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</si>
  <si>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</si>
  <si>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</si>
  <si>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</si>
  <si>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</si>
  <si>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</si>
  <si>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</si>
  <si>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</si>
  <si>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</si>
  <si>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UT(0-4-23)</t>
  </si>
  <si>
    <t>UT(0-0-3)</t>
  </si>
  <si>
    <t>SL(1-0-0)</t>
  </si>
  <si>
    <t>SP(1-0-0)</t>
  </si>
  <si>
    <t>ANNIVERSARY 9/8</t>
  </si>
  <si>
    <t>9/1,28 HD</t>
  </si>
  <si>
    <t>UT(1-0-48)</t>
  </si>
  <si>
    <t>VL(1-0-0)</t>
  </si>
  <si>
    <t>SL(1-4-0)</t>
  </si>
  <si>
    <t>UT(0-4-47)</t>
  </si>
  <si>
    <t>SL(2-0-0)</t>
  </si>
  <si>
    <t>11/10,11/1998</t>
  </si>
  <si>
    <t>UT(0-0-55)</t>
  </si>
  <si>
    <t>VL(4-0-0)</t>
  </si>
  <si>
    <t>12/15-18/1998</t>
  </si>
  <si>
    <t>12/28,29/1998</t>
  </si>
  <si>
    <t>UT(0-1-8)</t>
  </si>
  <si>
    <t>SL(2-4-0)</t>
  </si>
  <si>
    <t>2/16,17,18HD</t>
  </si>
  <si>
    <t>UT(0-6-12)</t>
  </si>
  <si>
    <t>UT(0-1-58)</t>
  </si>
  <si>
    <t>UT(0-6-2)</t>
  </si>
  <si>
    <t>UT(1-4-35)</t>
  </si>
  <si>
    <t>UT(1-0-37)</t>
  </si>
  <si>
    <t>UT(0-0-56)</t>
  </si>
  <si>
    <t>SL(4-0-0)</t>
  </si>
  <si>
    <t>UT(1-0-35)</t>
  </si>
  <si>
    <t>UT(0-1-42)</t>
  </si>
  <si>
    <t>SL(3-0-0)</t>
  </si>
  <si>
    <t>11/15,16,17</t>
  </si>
  <si>
    <t>VL(2-0-0)</t>
  </si>
  <si>
    <t>3/29/30/1999</t>
  </si>
  <si>
    <t>11/18,19/1999</t>
  </si>
  <si>
    <t>8/10-13/1999</t>
  </si>
  <si>
    <t>BDAY 7/12/1999</t>
  </si>
  <si>
    <t>6/24,25/1999</t>
  </si>
  <si>
    <t>4/29,30/1999</t>
  </si>
  <si>
    <t>UT(0-5-14)</t>
  </si>
  <si>
    <t>FL(3-0-0)</t>
  </si>
  <si>
    <t>UT(0-3-31)</t>
  </si>
  <si>
    <t>VL(0-4-0)</t>
  </si>
  <si>
    <t>1/7HD</t>
  </si>
  <si>
    <t>UT(1-4-25)</t>
  </si>
  <si>
    <t>2/1-4/2000</t>
  </si>
  <si>
    <t>SL(5-0-0)</t>
  </si>
  <si>
    <t>UT(0-0-16)</t>
  </si>
  <si>
    <t>2/7-11/2000</t>
  </si>
  <si>
    <t>2/14-17/2000</t>
  </si>
  <si>
    <t>UT(0-1-55)</t>
  </si>
  <si>
    <t>4/27,28/2000</t>
  </si>
  <si>
    <t>UT(0-0-47)</t>
  </si>
  <si>
    <t>UT(0-2-8)</t>
  </si>
  <si>
    <t>UT(0-2-5)</t>
  </si>
  <si>
    <t>UT(0-0-50)</t>
  </si>
  <si>
    <t>9/19-21/2000</t>
  </si>
  <si>
    <t>UT(0-0-49)</t>
  </si>
  <si>
    <t>9/25,26/2000</t>
  </si>
  <si>
    <t>UT(1-2-6)</t>
  </si>
  <si>
    <t>UT(1-3-31)</t>
  </si>
  <si>
    <t>UT(0-3-4)</t>
  </si>
  <si>
    <t>12/29, 1/2, 3/2001</t>
  </si>
  <si>
    <t>1/23,24,25</t>
  </si>
  <si>
    <t>UT(0-6-44)</t>
  </si>
  <si>
    <t>UT(1-7-38)</t>
  </si>
  <si>
    <t>UT(0-3-57)</t>
  </si>
  <si>
    <t>4/30, 5/2,3</t>
  </si>
  <si>
    <t>UT(0-2-7)</t>
  </si>
  <si>
    <t>VL(3-0-0)</t>
  </si>
  <si>
    <t>UT(0-2-23)</t>
  </si>
  <si>
    <t>UT(0-2-41)</t>
  </si>
  <si>
    <t>7/9,10,11</t>
  </si>
  <si>
    <t>UT(0-4-41)</t>
  </si>
  <si>
    <t>VL(5-0-0)</t>
  </si>
  <si>
    <t>11/12-16/2001</t>
  </si>
  <si>
    <t>UT(0-3-20)</t>
  </si>
  <si>
    <t>UT(2-2-22)</t>
  </si>
  <si>
    <t>UT(1-0-20)</t>
  </si>
  <si>
    <t>2/14/15/2002</t>
  </si>
  <si>
    <t>UT(0-2-4)</t>
  </si>
  <si>
    <t>UT(0-1-12)</t>
  </si>
  <si>
    <t>5/21-24/2002</t>
  </si>
  <si>
    <t>UT(1-1-52)</t>
  </si>
  <si>
    <t>UT(1-4-50)</t>
  </si>
  <si>
    <t>UT(2-0-36)</t>
  </si>
  <si>
    <t>8/19-22/2002</t>
  </si>
  <si>
    <t>10/8,9,10,11</t>
  </si>
  <si>
    <t>10/28,29,30</t>
  </si>
  <si>
    <t>UT(0-0-17)</t>
  </si>
  <si>
    <t>UT(0-1-15)</t>
  </si>
  <si>
    <t>1/15,16,17</t>
  </si>
  <si>
    <t>UT(1-5-48)</t>
  </si>
  <si>
    <t>3/4,5,6</t>
  </si>
  <si>
    <t xml:space="preserve"> *********************NOTHING FOLLOWS***********************</t>
  </si>
  <si>
    <t>UT(0-3-5)</t>
  </si>
  <si>
    <t>UT(0-2-21)</t>
  </si>
  <si>
    <t>UT(1-0-31)</t>
  </si>
  <si>
    <t>5/16,19,20</t>
  </si>
  <si>
    <t>UT(0-0-32)</t>
  </si>
  <si>
    <t>UT(0-0-7)</t>
  </si>
  <si>
    <t>7/8,9,10</t>
  </si>
  <si>
    <t>UT(1-1-4)</t>
  </si>
  <si>
    <t>UT(2-3-2)</t>
  </si>
  <si>
    <t>10/14,15,17,20</t>
  </si>
  <si>
    <t>UT(0-7-30)</t>
  </si>
  <si>
    <t>UT(1-1-22)</t>
  </si>
  <si>
    <t>UT(3-1-55)</t>
  </si>
  <si>
    <t>UT(2-4-33)</t>
  </si>
  <si>
    <t>UT(0-7-1)</t>
  </si>
  <si>
    <t>UT(1-7-56)</t>
  </si>
  <si>
    <t>4/27-30/2004</t>
  </si>
  <si>
    <t>UT(0-3-14)</t>
  </si>
  <si>
    <t>UT(2-1-43)</t>
  </si>
  <si>
    <t>UT(1-0-45)</t>
  </si>
  <si>
    <t>6/29,30, 7/1,5</t>
  </si>
  <si>
    <t>7/26-28/2004</t>
  </si>
  <si>
    <t>UT(1-6-54)</t>
  </si>
  <si>
    <t>UT(2-4-10)</t>
  </si>
  <si>
    <t>BDAY 7/12/2004</t>
  </si>
  <si>
    <t>UT(1-3-36)</t>
  </si>
  <si>
    <t>9/6,8/2004</t>
  </si>
  <si>
    <t>10/15-17/2004</t>
  </si>
  <si>
    <t>UT(1-3-11)</t>
  </si>
  <si>
    <t>UT(3-3-14)</t>
  </si>
  <si>
    <t>FL(4-0-0)</t>
  </si>
  <si>
    <t>UT(2-6-6)</t>
  </si>
  <si>
    <t>1/7,8/2005</t>
  </si>
  <si>
    <t>UT(3-3-37)</t>
  </si>
  <si>
    <t>UT(0-4-45)</t>
  </si>
  <si>
    <t>UT(0-1-46)</t>
  </si>
  <si>
    <t>UT(1-6-24)</t>
  </si>
  <si>
    <t>4/11,12/2005</t>
  </si>
  <si>
    <t>5/16,17/2005</t>
  </si>
  <si>
    <t>UT(1-4-10)</t>
  </si>
  <si>
    <t>6/3,9/2005</t>
  </si>
  <si>
    <t>UT(1-5-6)</t>
  </si>
  <si>
    <t>BDAY 7/12/2005</t>
  </si>
  <si>
    <t>UT(0-5-54)</t>
  </si>
  <si>
    <t>7/8,11,13</t>
  </si>
  <si>
    <t>UT(1-0-25)</t>
  </si>
  <si>
    <t>11/2,3/2005</t>
  </si>
  <si>
    <t>UT(0-3-23)</t>
  </si>
  <si>
    <t>12/16,19/2005</t>
  </si>
  <si>
    <t>UT(4-1-14)</t>
  </si>
  <si>
    <t>SP(2-0-0)</t>
  </si>
  <si>
    <t>DOMESTIC 1/5,6</t>
  </si>
  <si>
    <t>1/20,23,10/2006</t>
  </si>
  <si>
    <t>UT(1-5-37)</t>
  </si>
  <si>
    <t>UT(1-7-15)</t>
  </si>
  <si>
    <t>FL(2-0-0)</t>
  </si>
  <si>
    <t>3/30/31/2006</t>
  </si>
  <si>
    <t>3/1,2HD</t>
  </si>
  <si>
    <t>4/11,12,10HD</t>
  </si>
  <si>
    <t>4/17,27/2006</t>
  </si>
  <si>
    <t>UT(0-4-58)</t>
  </si>
  <si>
    <t>UT(0-7-37)</t>
  </si>
  <si>
    <t>BDAY 7/12/2006</t>
  </si>
  <si>
    <t>UT(1-2-37)</t>
  </si>
  <si>
    <t>UT(1-1-31)</t>
  </si>
  <si>
    <t>UT(1-2-26)</t>
  </si>
  <si>
    <t>7/11,19HD, 28HD, 31/2006</t>
  </si>
  <si>
    <t>UT(1-1-41)</t>
  </si>
  <si>
    <t>UT(2-6-49)</t>
  </si>
  <si>
    <t>10/31, 11/2</t>
  </si>
  <si>
    <t>11/3,6,7,8</t>
  </si>
  <si>
    <t>UT(1-3-16)</t>
  </si>
  <si>
    <t>UT(2-1-23)</t>
  </si>
  <si>
    <t>DOMESTIC 1/10</t>
  </si>
  <si>
    <t>1/19,22/2007</t>
  </si>
  <si>
    <t>2/1,2/2007</t>
  </si>
  <si>
    <t>UT(3-6-19)</t>
  </si>
  <si>
    <t>UT(1-1-59)</t>
  </si>
  <si>
    <t>UT(1-4-21)</t>
  </si>
  <si>
    <t>5/15,18/2007</t>
  </si>
  <si>
    <t>UT(1-0-41)</t>
  </si>
  <si>
    <t>PARENTAL 7/11,12</t>
  </si>
  <si>
    <t>UT(2-5-1)</t>
  </si>
  <si>
    <t>UT(2-3-38)</t>
  </si>
  <si>
    <t>UT(1-6-45)</t>
  </si>
  <si>
    <t>UT(0-6-17)</t>
  </si>
  <si>
    <t>UT(1-6-19)</t>
  </si>
  <si>
    <t>UT(3-4-53)</t>
  </si>
  <si>
    <t>UT(4-5-52)</t>
  </si>
  <si>
    <t>SP(3-0-0)</t>
  </si>
  <si>
    <t>1/16,17,18</t>
  </si>
  <si>
    <t>UT(0-5-9)</t>
  </si>
  <si>
    <t>UT(0-6-37)</t>
  </si>
  <si>
    <t>3/26,28/2008</t>
  </si>
  <si>
    <t>UT(0-3-43)</t>
  </si>
  <si>
    <t>UT(0-6-46)</t>
  </si>
  <si>
    <t>UT(0-6-29)</t>
  </si>
  <si>
    <t>UT(3-5-59)</t>
  </si>
  <si>
    <t>UT(2-2-5)</t>
  </si>
  <si>
    <t>UT(2-5-40)</t>
  </si>
  <si>
    <t>10/17,24,</t>
  </si>
  <si>
    <t>UT(3-7-4)</t>
  </si>
  <si>
    <t>UT(4-3-53)</t>
  </si>
  <si>
    <t>11/21,24/2008</t>
  </si>
  <si>
    <t>UT(2-3-37)</t>
  </si>
  <si>
    <t>UT(2-2-26)</t>
  </si>
  <si>
    <t>12/12,16,19</t>
  </si>
  <si>
    <t>1/8,13,19</t>
  </si>
  <si>
    <t>1/20,22/2009</t>
  </si>
  <si>
    <t>UT(0-5-57)</t>
  </si>
  <si>
    <t>1/29, 2/3</t>
  </si>
  <si>
    <t>DOMESTIC 2/4,5</t>
  </si>
  <si>
    <t>2/19,23/2009</t>
  </si>
  <si>
    <t>2/24,25/2009</t>
  </si>
  <si>
    <t>UT(0-4-59)</t>
  </si>
  <si>
    <t>UT(1-1-55)</t>
  </si>
  <si>
    <t>4/24,27/2009</t>
  </si>
  <si>
    <t>UT(0-4-33)</t>
  </si>
  <si>
    <t>UT(1-2-46)</t>
  </si>
  <si>
    <t>UT(1-0-33)</t>
  </si>
  <si>
    <t>UT(0-7-58)</t>
  </si>
  <si>
    <t>UT(0-4-10)</t>
  </si>
  <si>
    <t>UT(2-1-12)</t>
  </si>
  <si>
    <t>10/2,5/2009</t>
  </si>
  <si>
    <t>UT(1-1-13)</t>
  </si>
  <si>
    <t>UT(0-5-8)</t>
  </si>
  <si>
    <t>UT(1-1-12)</t>
  </si>
  <si>
    <t>UT(1-2-13)</t>
  </si>
  <si>
    <t>UT(0-7-38)</t>
  </si>
  <si>
    <t>3/30,31HD</t>
  </si>
  <si>
    <t>UT(0-4-26)</t>
  </si>
  <si>
    <t>4/19,20/2010</t>
  </si>
  <si>
    <t>UT(0-4-18)</t>
  </si>
  <si>
    <t>DOMESTIC 7/12</t>
  </si>
  <si>
    <t>UT(0-1-4)</t>
  </si>
  <si>
    <t>UT(0-3-58)</t>
  </si>
  <si>
    <t>UT(0-7-27)</t>
  </si>
  <si>
    <t>8/5,6/2010</t>
  </si>
  <si>
    <t>UT(0-7-7)</t>
  </si>
  <si>
    <t>9/26 9/8</t>
  </si>
  <si>
    <t>UT(0-5-18)</t>
  </si>
  <si>
    <t>SVL(2-0-0)</t>
  </si>
  <si>
    <t>10/27,28/2010</t>
  </si>
  <si>
    <t>11/2,3/2010</t>
  </si>
  <si>
    <t>UT(0-3-11)</t>
  </si>
  <si>
    <t>11/18,22,25</t>
  </si>
  <si>
    <t>UT(0-2-55)</t>
  </si>
  <si>
    <t>UT(0-5-38)</t>
  </si>
  <si>
    <t>SVL(1-0-0)</t>
  </si>
  <si>
    <t>UT(1-3-4)</t>
  </si>
  <si>
    <t>DOMESTIC 2/14,15,16</t>
  </si>
  <si>
    <t>2/22,23/2011</t>
  </si>
  <si>
    <t>UT(1-7-48)</t>
  </si>
  <si>
    <t>UT(2-6-47)</t>
  </si>
  <si>
    <t>UT(3-4-27)</t>
  </si>
  <si>
    <t>UT(2-2-7)</t>
  </si>
  <si>
    <t>UT(1-5-47)</t>
  </si>
  <si>
    <t>8/2,3/2011</t>
  </si>
  <si>
    <t>UT(3-0-30)</t>
  </si>
  <si>
    <t>UT(0-3-26)</t>
  </si>
  <si>
    <t>UT(0-6-15)</t>
  </si>
  <si>
    <t>UT(1-0-29)</t>
  </si>
  <si>
    <t>UT(1-5-31)</t>
  </si>
  <si>
    <t>1/24/25/2012</t>
  </si>
  <si>
    <t>DOMESTIC 1/31 2/1</t>
  </si>
  <si>
    <t>UT(1-3-7)</t>
  </si>
  <si>
    <t>2/6,7,8</t>
  </si>
  <si>
    <t>SL(6-0-0)</t>
  </si>
  <si>
    <t>2/9 -16/2012</t>
  </si>
  <si>
    <t>UT(0-6-21)</t>
  </si>
  <si>
    <t>UT(1-2-0)</t>
  </si>
  <si>
    <t>UT(1-1-0)</t>
  </si>
  <si>
    <t>UT(0-6-33)</t>
  </si>
  <si>
    <t>BDAY 7/12</t>
  </si>
  <si>
    <t>UT(1-1-7)</t>
  </si>
  <si>
    <t>UT(1-4-5)</t>
  </si>
  <si>
    <t>9/24,25/2012</t>
  </si>
  <si>
    <t>SL(1-0-0-</t>
  </si>
  <si>
    <t>UT(1-1-44)</t>
  </si>
  <si>
    <t>UT(1-1-25)</t>
  </si>
  <si>
    <t>UT(1-2-7)</t>
  </si>
  <si>
    <t>UT(1-6-3)</t>
  </si>
  <si>
    <t>UT(2-4-21)</t>
  </si>
  <si>
    <t>UT(1-5-25)</t>
  </si>
  <si>
    <t>UT(2-6-43)</t>
  </si>
  <si>
    <t>1/10,18,21</t>
  </si>
  <si>
    <t>UT(3-4-45)</t>
  </si>
  <si>
    <t>UT(1-2-42)</t>
  </si>
  <si>
    <t>UT(1-5-44)</t>
  </si>
  <si>
    <t>DOMESTTIC 7/12</t>
  </si>
  <si>
    <t>UT(0-6-7)</t>
  </si>
  <si>
    <t>UT(1-5-9)</t>
  </si>
  <si>
    <t>UT(1-1-35)</t>
  </si>
  <si>
    <t>UT(3-6-54)</t>
  </si>
  <si>
    <t>UT(2-1-24)</t>
  </si>
  <si>
    <t>UT(3-0-18)</t>
  </si>
  <si>
    <t>2014</t>
  </si>
  <si>
    <t>1/2-3/2014</t>
  </si>
  <si>
    <t>UT(3-0-8)</t>
  </si>
  <si>
    <t>4/14,16/2014</t>
  </si>
  <si>
    <t>4/24,25/18</t>
  </si>
  <si>
    <t>UT(0-5-58)</t>
  </si>
  <si>
    <t>UT(1-6-57)</t>
  </si>
  <si>
    <t>UT(0-3-38)</t>
  </si>
  <si>
    <t>UT(1-0-39)</t>
  </si>
  <si>
    <t>UT(0-4-49)</t>
  </si>
  <si>
    <t>UT(1-5-8)</t>
  </si>
  <si>
    <t>UT(1-4-3)</t>
  </si>
  <si>
    <t>UT(0-4-51)</t>
  </si>
  <si>
    <t>DOMESTIC 12/29</t>
  </si>
  <si>
    <t>2015</t>
  </si>
  <si>
    <t>DOMESTIC 1/29</t>
  </si>
  <si>
    <t>UT(0-6-53)</t>
  </si>
  <si>
    <t>UT(0-6-6)</t>
  </si>
  <si>
    <t>3/2,3/2015</t>
  </si>
  <si>
    <t>GRAD 4/23</t>
  </si>
  <si>
    <t>UT(1-4-12)</t>
  </si>
  <si>
    <t>UT(1-2-10)</t>
  </si>
  <si>
    <t>BDAY 7/13</t>
  </si>
  <si>
    <t>UT(1-2-29)</t>
  </si>
  <si>
    <t>UT(1-0-49)</t>
  </si>
  <si>
    <t>UT(0-4-57)</t>
  </si>
  <si>
    <t>2016</t>
  </si>
  <si>
    <t>UT(1-2-48)</t>
  </si>
  <si>
    <t>UT(1-6-35)</t>
  </si>
  <si>
    <t>UT(1-0-18)</t>
  </si>
  <si>
    <t>DOMESTIC 2/17</t>
  </si>
  <si>
    <t>UT(1-4-14)</t>
  </si>
  <si>
    <t>UT(0-5-5)</t>
  </si>
  <si>
    <t>UT(0-6-23)</t>
  </si>
  <si>
    <t>UT(0-3-21)</t>
  </si>
  <si>
    <t>UT(0-4-25)</t>
  </si>
  <si>
    <t>UT(0-2-16)</t>
  </si>
  <si>
    <t>3/23,28/2016</t>
  </si>
  <si>
    <t>UT(0-4-31)</t>
  </si>
  <si>
    <t>8/18,19/2016</t>
  </si>
  <si>
    <t>UT(0-2-48)</t>
  </si>
  <si>
    <t>9/13-16/2016</t>
  </si>
  <si>
    <t>10/4,28-30</t>
  </si>
  <si>
    <t>UT(0-2-10)</t>
  </si>
  <si>
    <t>FL(5-0-0)</t>
  </si>
  <si>
    <t>2017</t>
  </si>
  <si>
    <t>UT(2-0-10)</t>
  </si>
  <si>
    <t>2/7-9/2017</t>
  </si>
  <si>
    <t>UT(2-0-47)</t>
  </si>
  <si>
    <t>UT(0-4-5)</t>
  </si>
  <si>
    <t>UT(0-4-19)</t>
  </si>
  <si>
    <t>DOMESTIC 8/11/</t>
  </si>
  <si>
    <t>UT(1-5-56)</t>
  </si>
  <si>
    <t>UT(1-4-39)</t>
  </si>
  <si>
    <t>UT(1-2-8)</t>
  </si>
  <si>
    <t>UT(1-5-1)</t>
  </si>
  <si>
    <t>11/28,29/2017</t>
  </si>
  <si>
    <t>12/27-30/2017</t>
  </si>
  <si>
    <t>2018</t>
  </si>
  <si>
    <t>UT(2-0-41)</t>
  </si>
  <si>
    <t>UT(1-2-11)</t>
  </si>
  <si>
    <t>9/10-13,14</t>
  </si>
  <si>
    <t>UT(0-4-22)</t>
  </si>
  <si>
    <t>9/6-7/2018</t>
  </si>
  <si>
    <t>3/3,9,14</t>
  </si>
  <si>
    <t>UT(0-0-12)</t>
  </si>
  <si>
    <t>UT(0-0-20)</t>
  </si>
  <si>
    <t>2019</t>
  </si>
  <si>
    <t>UT(1-0-34)</t>
  </si>
  <si>
    <t>2/26-28/2019</t>
  </si>
  <si>
    <t>UT(0-6-06)</t>
  </si>
  <si>
    <t>UT(0-0-26)</t>
  </si>
  <si>
    <t>UT(1-0-50)</t>
  </si>
  <si>
    <t>UT(1-0-43)</t>
  </si>
  <si>
    <t>UT(0-1-51)</t>
  </si>
  <si>
    <t>7/30,31, 8/1,2</t>
  </si>
  <si>
    <t>UT(1-2-1)</t>
  </si>
  <si>
    <t>9/10-13/2019</t>
  </si>
  <si>
    <t>DOMESTIC 9/11,17</t>
  </si>
  <si>
    <t>9/18,19,20</t>
  </si>
  <si>
    <t>UT(0-0-29)</t>
  </si>
  <si>
    <t>UT(0-5-6)</t>
  </si>
  <si>
    <t>2020</t>
  </si>
  <si>
    <t>UT(0-5-36)</t>
  </si>
  <si>
    <t>CL(5-0-0)</t>
  </si>
  <si>
    <t>CALAMITY 1/15,17,31 2/3,14</t>
  </si>
  <si>
    <t>7/21,22/2020</t>
  </si>
  <si>
    <t>2021</t>
  </si>
  <si>
    <t>2022</t>
  </si>
  <si>
    <t>OPTIONAL RETIREMENT EFFECTIVE DATE: DECEMBER 31, 2022</t>
  </si>
  <si>
    <t>1 - Married (and not separated)</t>
  </si>
  <si>
    <t>DRAFTSMAN II</t>
  </si>
  <si>
    <t>TOTAL SL = 92.500</t>
  </si>
  <si>
    <t>TOTAL VL = 3.691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</si>
</sst>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5" fontId="1" fillId="0" borderId="10" xfId="0" applyNumberFormat="1" applyFont="1" applyBorder="1" applyAlignment="1">
      <alignment horizontal="centerContinuous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167640</xdr:rowOff>
    </xdr:from>
    <xdr:to>
      <xdr:col>7</xdr:col>
      <xdr:colOff>601980</xdr:colOff>
      <xdr:row>4</xdr:row>
      <xdr:rowOff>15240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64E7F90-BF3D-D1E6-9C2A-4D9F1046EB1A}"/>
            </a:ext>
          </a:extLst>
        </xdr:cNvPr>
        <xdr:cNvSpPr/>
      </xdr:nvSpPr>
      <xdr:spPr>
        <a:xfrm>
          <a:off x="8290560" y="365760"/>
          <a:ext cx="594360" cy="213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76" totalsRowShown="0" headerRowDxfId="19" headerRowBorderDxfId="18" tableBorderDxfId="17" totalsRowBorderDxfId="16">
  <tableColumns count="11">
    <tableColumn id="1" xr3:uid="{29298656-164E-44DD-A190-558D78410746}" name="PERIOD" dataDxfId="15"/>
    <tableColumn id="2" xr3:uid="{653A013C-2253-41B2-B51E-E0CEE6FCA4B9}" name="PARTICULARS" dataDxfId="14"/>
    <tableColumn id="3" xr3:uid="{23618FA7-8FE1-47F3-A791-7E4F2612427B}" name="EARNED" dataDxfId="13"/>
    <tableColumn id="4" xr3:uid="{BA6D2C36-5CF4-40D7-AFDD-218AEBB26721}" name="Absence Undertime W/ Pay" dataDxfId="12"/>
    <tableColumn id="5" xr3:uid="{44B79BA7-06A4-4888-BFE5-96396FB13C9E}" name="BALANCE" dataDxfId="11">
      <calculatedColumnFormula>SUM(Table1[EARNED])-SUM(Table1[Absence Undertime W/ Pay])+CONVERTION!$A$3</calculatedColumnFormula>
    </tableColumn>
    <tableColumn id="6" xr3:uid="{1A20B288-1D72-4858-B3C2-871EB9CF011E}" name="Absence Undertime W/O Pay" dataDxfId="10"/>
    <tableColumn id="7" xr3:uid="{16E84B2D-53AC-4AEA-B1BC-1BC1E2E9B51B}" name="EARNED " dataDxfId="9">
      <calculatedColumnFormula>IF(ISBLANK(Table1[[#This Row],[EARNED]]),"",Table1[[#This Row],[EARNED]])</calculatedColumnFormula>
    </tableColumn>
    <tableColumn id="8" xr3:uid="{A10DEDBF-F571-4518-A832-0B75654FC984}" name="Absence Undertime  W/ Pay" dataDxfId="8"/>
    <tableColumn id="9" xr3:uid="{9E225A68-4AC2-420E-B4D1-1378612CB5CD}" name="BALANCE " dataDxfId="7">
      <calculatedColumnFormula>SUM(Table1[[EARNED ]])-SUM(Table1[Absence Undertime  W/ Pay])+CONVERTION!$B$3</calculatedColumnFormula>
    </tableColumn>
    <tableColumn id="10" xr3:uid="{715FA023-3759-440B-8D8E-42D3E30EC36F}" name="Absence Undertime  W/O Pay" dataDxfId="6"/>
    <tableColumn id="11" xr3:uid="{7E55BDC4-4FFC-4009-94E5-7F3F3565D56A}" name="REMARKS" dataDxfId="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05746-1CD7-4145-A9B9-C51DB668EF06}" name="Table2" displayName="Table2" ref="D2:G3" totalsRowShown="0" headerRowDxfId="4" headerRowBorderDxfId="3" tableBorderDxfId="2" totalsRowBorderDxfId="1">
  <tableColumns count="4">
    <tableColumn id="1" xr3:uid="{B187F1D8-F26E-4B9A-8999-A2302593EC69}" name="DAYS"/>
    <tableColumn id="2" xr3:uid="{7C97F0EA-D10F-46CD-A164-3036703DC5A5}" name="HOURS"/>
    <tableColumn id="3" xr3:uid="{E35DDC4B-5DD9-425B-8C5D-BDAB2791AA30}" name="MINUTES"/>
    <tableColumn id="4" xr3:uid="{A96B5F9A-4F14-47D7-9077-CE29F96D954D}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576"/>
  <sheetViews>
    <sheetView tabSelected="1" zoomScaleNormal="100" workbookViewId="0">
      <pane ySplit="3576" topLeftCell="A564" activePane="bottomLeft"/>
      <selection activeCell="E9" sqref="E9"/>
      <selection pane="bottomLeft" activeCell="I575" sqref="I5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42</v>
      </c>
      <c r="C2" s="62"/>
      <c r="D2" s="21" t="s">
        <v>14</v>
      </c>
      <c r="E2" s="10"/>
      <c r="F2" s="69" t="s">
        <v>442</v>
      </c>
      <c r="G2" s="69"/>
      <c r="H2" s="28" t="s">
        <v>10</v>
      </c>
      <c r="I2" s="25"/>
      <c r="J2" s="63"/>
      <c r="K2" s="64"/>
    </row>
    <row r="3" spans="1:11" x14ac:dyDescent="0.3">
      <c r="A3" s="18" t="s">
        <v>15</v>
      </c>
      <c r="B3" s="62" t="s">
        <v>443</v>
      </c>
      <c r="C3" s="62"/>
      <c r="D3" s="22" t="s">
        <v>13</v>
      </c>
      <c r="F3" s="70">
        <v>32295</v>
      </c>
      <c r="G3" s="67"/>
      <c r="H3" s="26" t="s">
        <v>11</v>
      </c>
      <c r="I3" s="26"/>
      <c r="J3" s="65"/>
      <c r="K3" s="66"/>
    </row>
    <row r="4" spans="1:11" ht="14.4" customHeight="1" x14ac:dyDescent="0.3">
      <c r="A4" s="18" t="s">
        <v>16</v>
      </c>
      <c r="B4" s="62" t="s">
        <v>43</v>
      </c>
      <c r="C4" s="62"/>
      <c r="D4" s="22" t="s">
        <v>12</v>
      </c>
      <c r="F4" s="67" t="s">
        <v>44</v>
      </c>
      <c r="G4" s="67"/>
      <c r="H4" s="26" t="s">
        <v>17</v>
      </c>
      <c r="I4" s="26"/>
      <c r="J4" s="67"/>
      <c r="K4" s="6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3.6910000000000878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92.5</v>
      </c>
      <c r="J9" s="11"/>
      <c r="K9" s="20"/>
    </row>
    <row r="10" spans="1:11" x14ac:dyDescent="0.3">
      <c r="A10" s="49" t="s">
        <v>45</v>
      </c>
      <c r="B10" s="47"/>
      <c r="C10" s="48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 t="s">
        <v>46</v>
      </c>
      <c r="C11" s="13">
        <v>1.25</v>
      </c>
      <c r="D11" s="39">
        <v>1.512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/>
      <c r="B12" s="20" t="s">
        <v>47</v>
      </c>
      <c r="C12" s="13"/>
      <c r="D12" s="39">
        <v>5.000000000000001E-2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 t="s">
        <v>63</v>
      </c>
      <c r="C13" s="13">
        <v>1.25</v>
      </c>
      <c r="D13" s="39">
        <v>0.54800000000000004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36008</v>
      </c>
      <c r="B14" s="20" t="s">
        <v>64</v>
      </c>
      <c r="C14" s="13">
        <v>1.25</v>
      </c>
      <c r="D14" s="39">
        <v>6.0000000000000001E-3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36039</v>
      </c>
      <c r="B15" s="20" t="s">
        <v>66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67</v>
      </c>
    </row>
    <row r="16" spans="1:11" x14ac:dyDescent="0.3">
      <c r="A16" s="40"/>
      <c r="B16" s="15" t="s">
        <v>71</v>
      </c>
      <c r="C16" s="13"/>
      <c r="D16" s="42"/>
      <c r="E16" s="9"/>
      <c r="F16" s="15"/>
      <c r="G16" s="41" t="str">
        <f>IF(ISBLANK(Table1[[#This Row],[EARNED]]),"",Table1[[#This Row],[EARNED]])</f>
        <v/>
      </c>
      <c r="H16" s="42">
        <v>1.5</v>
      </c>
      <c r="I16" s="9"/>
      <c r="J16" s="12"/>
      <c r="K16" s="15" t="s">
        <v>68</v>
      </c>
    </row>
    <row r="17" spans="1:11" x14ac:dyDescent="0.3">
      <c r="A17" s="40"/>
      <c r="B17" s="15" t="s">
        <v>69</v>
      </c>
      <c r="C17" s="13"/>
      <c r="D17" s="42">
        <v>1.1000000000000001</v>
      </c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36069</v>
      </c>
      <c r="B18" s="15" t="s">
        <v>70</v>
      </c>
      <c r="C18" s="13">
        <v>1.25</v>
      </c>
      <c r="D18" s="42">
        <v>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51">
        <v>36077</v>
      </c>
    </row>
    <row r="19" spans="1:11" x14ac:dyDescent="0.3">
      <c r="A19" s="40"/>
      <c r="B19" s="15" t="s">
        <v>65</v>
      </c>
      <c r="C19" s="13"/>
      <c r="D19" s="42"/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51">
        <v>36084</v>
      </c>
    </row>
    <row r="20" spans="1:11" x14ac:dyDescent="0.3">
      <c r="A20" s="40"/>
      <c r="B20" s="15" t="s">
        <v>72</v>
      </c>
      <c r="C20" s="13"/>
      <c r="D20" s="42">
        <v>1.5979999999999999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51"/>
    </row>
    <row r="21" spans="1:11" x14ac:dyDescent="0.3">
      <c r="A21" s="40">
        <v>36100</v>
      </c>
      <c r="B21" s="20" t="s">
        <v>73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74</v>
      </c>
    </row>
    <row r="22" spans="1:11" x14ac:dyDescent="0.3">
      <c r="A22" s="40"/>
      <c r="B22" s="20" t="s">
        <v>75</v>
      </c>
      <c r="C22" s="13"/>
      <c r="D22" s="39">
        <v>0.115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36130</v>
      </c>
      <c r="B23" s="20" t="s">
        <v>76</v>
      </c>
      <c r="C23" s="13">
        <v>1.25</v>
      </c>
      <c r="D23" s="39">
        <v>4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77</v>
      </c>
    </row>
    <row r="24" spans="1:11" x14ac:dyDescent="0.3">
      <c r="A24" s="40"/>
      <c r="B24" s="20" t="s">
        <v>73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78</v>
      </c>
    </row>
    <row r="25" spans="1:11" x14ac:dyDescent="0.3">
      <c r="A25" s="50" t="s">
        <v>48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36161</v>
      </c>
      <c r="B26" s="20" t="s">
        <v>79</v>
      </c>
      <c r="C26" s="13">
        <v>1.25</v>
      </c>
      <c r="D26" s="39">
        <v>0.14200000000000002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36192</v>
      </c>
      <c r="B27" s="20" t="s">
        <v>80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2.5</v>
      </c>
      <c r="I27" s="9"/>
      <c r="J27" s="11"/>
      <c r="K27" s="20" t="s">
        <v>81</v>
      </c>
    </row>
    <row r="28" spans="1:11" x14ac:dyDescent="0.3">
      <c r="A28" s="40"/>
      <c r="B28" s="20" t="s">
        <v>82</v>
      </c>
      <c r="C28" s="13"/>
      <c r="D28" s="39">
        <v>0.77500000000000002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36220</v>
      </c>
      <c r="B29" s="20" t="s">
        <v>73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94</v>
      </c>
    </row>
    <row r="30" spans="1:11" x14ac:dyDescent="0.3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2">
        <v>36250</v>
      </c>
    </row>
    <row r="31" spans="1:11" x14ac:dyDescent="0.3">
      <c r="A31" s="40"/>
      <c r="B31" s="20" t="s">
        <v>83</v>
      </c>
      <c r="C31" s="13"/>
      <c r="D31" s="39">
        <v>0.246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2"/>
    </row>
    <row r="32" spans="1:11" x14ac:dyDescent="0.3">
      <c r="A32" s="40">
        <v>36251</v>
      </c>
      <c r="B32" s="20" t="s">
        <v>65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2">
        <v>36276</v>
      </c>
    </row>
    <row r="33" spans="1:11" x14ac:dyDescent="0.3">
      <c r="A33" s="40"/>
      <c r="B33" s="20" t="s">
        <v>73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99</v>
      </c>
    </row>
    <row r="34" spans="1:11" x14ac:dyDescent="0.3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52">
        <v>36271</v>
      </c>
    </row>
    <row r="35" spans="1:11" x14ac:dyDescent="0.3">
      <c r="A35" s="40"/>
      <c r="B35" s="20" t="s">
        <v>84</v>
      </c>
      <c r="C35" s="13"/>
      <c r="D35" s="39">
        <v>0.754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36281</v>
      </c>
      <c r="B36" s="20" t="s">
        <v>85</v>
      </c>
      <c r="C36" s="13">
        <v>1.25</v>
      </c>
      <c r="D36" s="39">
        <v>1.504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36312</v>
      </c>
      <c r="B37" s="20" t="s">
        <v>73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98</v>
      </c>
    </row>
    <row r="38" spans="1:11" x14ac:dyDescent="0.3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52">
        <v>36314</v>
      </c>
    </row>
    <row r="39" spans="1:11" x14ac:dyDescent="0.3">
      <c r="A39" s="40"/>
      <c r="B39" s="20" t="s">
        <v>65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2">
        <v>36340</v>
      </c>
    </row>
    <row r="40" spans="1:11" x14ac:dyDescent="0.3">
      <c r="A40" s="40"/>
      <c r="B40" s="20" t="s">
        <v>86</v>
      </c>
      <c r="C40" s="13"/>
      <c r="D40" s="39">
        <v>1.077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36342</v>
      </c>
      <c r="B41" s="20" t="s">
        <v>66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2" t="s">
        <v>97</v>
      </c>
    </row>
    <row r="42" spans="1:11" x14ac:dyDescent="0.3">
      <c r="A42" s="40"/>
      <c r="B42" s="20" t="s">
        <v>87</v>
      </c>
      <c r="C42" s="13"/>
      <c r="D42" s="39">
        <v>0.11700000000000001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36373</v>
      </c>
      <c r="B43" s="20" t="s">
        <v>88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96</v>
      </c>
    </row>
    <row r="44" spans="1:11" x14ac:dyDescent="0.3">
      <c r="A44" s="40"/>
      <c r="B44" s="20" t="s">
        <v>89</v>
      </c>
      <c r="C44" s="13"/>
      <c r="D44" s="39">
        <v>1.073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36404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36434</v>
      </c>
      <c r="B46" s="20" t="s">
        <v>90</v>
      </c>
      <c r="C46" s="13">
        <v>1.25</v>
      </c>
      <c r="D46" s="39">
        <v>0.21200000000000002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36465</v>
      </c>
      <c r="B47" s="20" t="s">
        <v>91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92</v>
      </c>
    </row>
    <row r="48" spans="1:11" x14ac:dyDescent="0.3">
      <c r="A48" s="40"/>
      <c r="B48" s="20" t="s">
        <v>93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95</v>
      </c>
    </row>
    <row r="49" spans="1:11" x14ac:dyDescent="0.3">
      <c r="A49" s="40"/>
      <c r="B49" s="20" t="s">
        <v>100</v>
      </c>
      <c r="C49" s="13"/>
      <c r="D49" s="39">
        <v>0.65400000000000003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36495</v>
      </c>
      <c r="B50" s="20" t="s">
        <v>101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102</v>
      </c>
      <c r="C51" s="13"/>
      <c r="D51" s="39">
        <v>0.44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50" t="s">
        <v>49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36526</v>
      </c>
      <c r="B53" s="20" t="s">
        <v>103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104</v>
      </c>
    </row>
    <row r="54" spans="1:11" x14ac:dyDescent="0.3">
      <c r="A54" s="40"/>
      <c r="B54" s="20" t="s">
        <v>70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52">
        <v>36529</v>
      </c>
    </row>
    <row r="55" spans="1:11" x14ac:dyDescent="0.3">
      <c r="A55" s="40"/>
      <c r="B55" s="20" t="s">
        <v>105</v>
      </c>
      <c r="C55" s="13"/>
      <c r="D55" s="39">
        <v>1.552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52"/>
    </row>
    <row r="56" spans="1:11" x14ac:dyDescent="0.3">
      <c r="A56" s="40">
        <v>36557</v>
      </c>
      <c r="B56" s="20" t="s">
        <v>88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106</v>
      </c>
    </row>
    <row r="57" spans="1:11" x14ac:dyDescent="0.3">
      <c r="A57" s="40"/>
      <c r="B57" s="20" t="s">
        <v>107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5</v>
      </c>
      <c r="I57" s="9"/>
      <c r="J57" s="11"/>
      <c r="K57" s="20" t="s">
        <v>109</v>
      </c>
    </row>
    <row r="58" spans="1:11" x14ac:dyDescent="0.3">
      <c r="A58" s="40"/>
      <c r="B58" s="20" t="s">
        <v>88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4</v>
      </c>
      <c r="I58" s="9"/>
      <c r="J58" s="11"/>
      <c r="K58" s="20" t="s">
        <v>110</v>
      </c>
    </row>
    <row r="59" spans="1:11" x14ac:dyDescent="0.3">
      <c r="A59" s="40"/>
      <c r="B59" s="20" t="s">
        <v>65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2">
        <v>36574</v>
      </c>
    </row>
    <row r="60" spans="1:11" x14ac:dyDescent="0.3">
      <c r="A60" s="40"/>
      <c r="B60" s="20" t="s">
        <v>108</v>
      </c>
      <c r="C60" s="13"/>
      <c r="D60" s="39">
        <v>3.3000000000000015E-2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36586</v>
      </c>
      <c r="B61" s="20" t="s">
        <v>111</v>
      </c>
      <c r="C61" s="13">
        <v>1.25</v>
      </c>
      <c r="D61" s="39">
        <v>0.24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36617</v>
      </c>
      <c r="B62" s="20" t="s">
        <v>73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112</v>
      </c>
    </row>
    <row r="63" spans="1:11" x14ac:dyDescent="0.3">
      <c r="A63" s="40"/>
      <c r="B63" s="20" t="s">
        <v>113</v>
      </c>
      <c r="C63" s="13"/>
      <c r="D63" s="39">
        <v>9.8000000000000004E-2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36647</v>
      </c>
      <c r="B64" s="20" t="s">
        <v>115</v>
      </c>
      <c r="C64" s="13">
        <v>1.25</v>
      </c>
      <c r="D64" s="39">
        <v>0.26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36678</v>
      </c>
      <c r="B65" s="20" t="s">
        <v>114</v>
      </c>
      <c r="C65" s="13">
        <v>1.25</v>
      </c>
      <c r="D65" s="39">
        <v>0.26700000000000002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36708</v>
      </c>
      <c r="B66" s="20" t="s">
        <v>115</v>
      </c>
      <c r="C66" s="13">
        <v>1.25</v>
      </c>
      <c r="D66" s="39">
        <v>0.26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36739</v>
      </c>
      <c r="B67" s="20" t="s">
        <v>116</v>
      </c>
      <c r="C67" s="13">
        <v>1.25</v>
      </c>
      <c r="D67" s="39">
        <v>0.10400000000000001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36770</v>
      </c>
      <c r="B68" s="20" t="s">
        <v>70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2">
        <v>36776</v>
      </c>
    </row>
    <row r="69" spans="1:11" x14ac:dyDescent="0.3">
      <c r="A69" s="40"/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52" t="s">
        <v>117</v>
      </c>
    </row>
    <row r="70" spans="1:11" x14ac:dyDescent="0.3">
      <c r="A70" s="40"/>
      <c r="B70" s="20" t="s">
        <v>73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52" t="s">
        <v>119</v>
      </c>
    </row>
    <row r="71" spans="1:11" x14ac:dyDescent="0.3">
      <c r="A71" s="40"/>
      <c r="B71" s="20" t="s">
        <v>118</v>
      </c>
      <c r="C71" s="13"/>
      <c r="D71" s="39">
        <v>0.10200000000000001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2"/>
    </row>
    <row r="72" spans="1:11" x14ac:dyDescent="0.3">
      <c r="A72" s="40">
        <v>36800</v>
      </c>
      <c r="B72" s="20" t="s">
        <v>65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52">
        <v>36823</v>
      </c>
    </row>
    <row r="73" spans="1:11" x14ac:dyDescent="0.3">
      <c r="A73" s="40"/>
      <c r="B73" s="20" t="s">
        <v>120</v>
      </c>
      <c r="C73" s="13"/>
      <c r="D73" s="39">
        <v>1.262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36831</v>
      </c>
      <c r="B74" s="20" t="s">
        <v>121</v>
      </c>
      <c r="C74" s="13">
        <v>1.25</v>
      </c>
      <c r="D74" s="39">
        <v>1.44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36861</v>
      </c>
      <c r="B75" s="20" t="s">
        <v>91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123</v>
      </c>
    </row>
    <row r="76" spans="1:11" x14ac:dyDescent="0.3">
      <c r="A76" s="40"/>
      <c r="B76" s="20" t="s">
        <v>101</v>
      </c>
      <c r="C76" s="13"/>
      <c r="D76" s="39">
        <v>3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 t="s">
        <v>122</v>
      </c>
      <c r="C77" s="13"/>
      <c r="D77" s="39">
        <v>0.38300000000000001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50" t="s">
        <v>50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36892</v>
      </c>
      <c r="B79" s="20" t="s">
        <v>91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124</v>
      </c>
    </row>
    <row r="80" spans="1:11" x14ac:dyDescent="0.3">
      <c r="A80" s="40"/>
      <c r="B80" s="20" t="s">
        <v>125</v>
      </c>
      <c r="C80" s="13"/>
      <c r="D80" s="39">
        <v>0.84199999999999997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36923</v>
      </c>
      <c r="B81" s="20" t="s">
        <v>126</v>
      </c>
      <c r="C81" s="13">
        <v>1.25</v>
      </c>
      <c r="D81" s="39">
        <v>1.954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36951</v>
      </c>
      <c r="B82" s="20" t="s">
        <v>127</v>
      </c>
      <c r="C82" s="13">
        <v>1.25</v>
      </c>
      <c r="D82" s="39">
        <v>0.49399999999999999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65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52">
        <v>37033</v>
      </c>
    </row>
    <row r="84" spans="1:11" x14ac:dyDescent="0.3">
      <c r="A84" s="40"/>
      <c r="B84" s="20" t="s">
        <v>91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52" t="s">
        <v>128</v>
      </c>
    </row>
    <row r="85" spans="1:11" x14ac:dyDescent="0.3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37043</v>
      </c>
      <c r="B87" s="20" t="s">
        <v>129</v>
      </c>
      <c r="C87" s="13">
        <v>1.25</v>
      </c>
      <c r="D87" s="39">
        <v>0.26500000000000001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37073</v>
      </c>
      <c r="B88" s="20" t="s">
        <v>130</v>
      </c>
      <c r="C88" s="13">
        <v>1.25</v>
      </c>
      <c r="D88" s="39">
        <v>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131</v>
      </c>
      <c r="C89" s="13"/>
      <c r="D89" s="39">
        <v>0.29799999999999999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37104</v>
      </c>
      <c r="B90" s="20" t="s">
        <v>132</v>
      </c>
      <c r="C90" s="13">
        <v>1.25</v>
      </c>
      <c r="D90" s="39">
        <v>0.33500000000000002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37135</v>
      </c>
      <c r="B91" s="20" t="s">
        <v>91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20" t="s">
        <v>133</v>
      </c>
    </row>
    <row r="92" spans="1:11" x14ac:dyDescent="0.3">
      <c r="A92" s="40">
        <v>37165</v>
      </c>
      <c r="B92" s="20" t="s">
        <v>134</v>
      </c>
      <c r="C92" s="13">
        <v>1.25</v>
      </c>
      <c r="D92" s="39">
        <v>0.58499999999999996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37196</v>
      </c>
      <c r="B93" s="20" t="s">
        <v>135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136</v>
      </c>
    </row>
    <row r="94" spans="1:11" x14ac:dyDescent="0.3">
      <c r="A94" s="40"/>
      <c r="B94" s="20" t="s">
        <v>137</v>
      </c>
      <c r="C94" s="13"/>
      <c r="D94" s="39">
        <v>0.41699999999999998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37226</v>
      </c>
      <c r="B95" s="20" t="s">
        <v>138</v>
      </c>
      <c r="C95" s="13">
        <v>1.25</v>
      </c>
      <c r="D95" s="39">
        <v>2.2959999999999998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50" t="s">
        <v>51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 t="s">
        <v>139</v>
      </c>
      <c r="C97" s="13">
        <v>1.25</v>
      </c>
      <c r="D97" s="39">
        <v>1.042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37288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140</v>
      </c>
    </row>
    <row r="99" spans="1:11" x14ac:dyDescent="0.3">
      <c r="A99" s="40"/>
      <c r="B99" s="20" t="s">
        <v>111</v>
      </c>
      <c r="C99" s="13"/>
      <c r="D99" s="39">
        <v>0.24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37316</v>
      </c>
      <c r="B100" s="20" t="s">
        <v>141</v>
      </c>
      <c r="C100" s="13">
        <v>1.25</v>
      </c>
      <c r="D100" s="39">
        <v>0.25800000000000001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37347</v>
      </c>
      <c r="B101" s="20" t="s">
        <v>93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/>
      <c r="B102" s="20" t="s">
        <v>142</v>
      </c>
      <c r="C102" s="13"/>
      <c r="D102" s="39">
        <v>0.15000000000000002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37377</v>
      </c>
      <c r="B103" s="20" t="s">
        <v>88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4</v>
      </c>
      <c r="I103" s="9"/>
      <c r="J103" s="11"/>
      <c r="K103" s="20" t="s">
        <v>143</v>
      </c>
    </row>
    <row r="104" spans="1:11" x14ac:dyDescent="0.3">
      <c r="A104" s="40"/>
      <c r="B104" s="20" t="s">
        <v>144</v>
      </c>
      <c r="C104" s="13"/>
      <c r="D104" s="39">
        <v>1.2330000000000001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37408</v>
      </c>
      <c r="B105" s="20" t="s">
        <v>70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52">
        <v>37424</v>
      </c>
    </row>
    <row r="106" spans="1:11" x14ac:dyDescent="0.3">
      <c r="A106" s="40"/>
      <c r="B106" s="20" t="s">
        <v>145</v>
      </c>
      <c r="C106" s="13"/>
      <c r="D106" s="39">
        <v>1.6040000000000001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52"/>
    </row>
    <row r="107" spans="1:11" x14ac:dyDescent="0.3">
      <c r="A107" s="40">
        <v>37438</v>
      </c>
      <c r="B107" s="20" t="s">
        <v>146</v>
      </c>
      <c r="C107" s="13">
        <v>1.25</v>
      </c>
      <c r="D107" s="39">
        <v>2.0750000000000002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37469</v>
      </c>
      <c r="B108" s="20" t="s">
        <v>88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4</v>
      </c>
      <c r="I108" s="9"/>
      <c r="J108" s="11"/>
      <c r="K108" s="20" t="s">
        <v>147</v>
      </c>
    </row>
    <row r="109" spans="1:11" x14ac:dyDescent="0.3">
      <c r="A109" s="40">
        <v>37500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37530</v>
      </c>
      <c r="B110" s="20" t="s">
        <v>88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4</v>
      </c>
      <c r="I110" s="9"/>
      <c r="J110" s="11"/>
      <c r="K110" s="20" t="s">
        <v>148</v>
      </c>
    </row>
    <row r="111" spans="1:11" x14ac:dyDescent="0.3">
      <c r="A111" s="40"/>
      <c r="B111" s="20" t="s">
        <v>130</v>
      </c>
      <c r="C111" s="13"/>
      <c r="D111" s="39">
        <v>3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149</v>
      </c>
    </row>
    <row r="112" spans="1:11" x14ac:dyDescent="0.3">
      <c r="A112" s="40"/>
      <c r="B112" s="20" t="s">
        <v>150</v>
      </c>
      <c r="C112" s="13"/>
      <c r="D112" s="39">
        <v>3.5000000000000017E-2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37561</v>
      </c>
      <c r="B113" s="20" t="s">
        <v>151</v>
      </c>
      <c r="C113" s="13">
        <v>1.25</v>
      </c>
      <c r="D113" s="39">
        <v>0.15600000000000003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37591</v>
      </c>
      <c r="B114" s="20" t="s">
        <v>114</v>
      </c>
      <c r="C114" s="13">
        <v>1.25</v>
      </c>
      <c r="D114" s="39">
        <v>0.26700000000000002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50" t="s">
        <v>52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37622</v>
      </c>
      <c r="B116" s="20" t="s">
        <v>65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52">
        <v>37629</v>
      </c>
    </row>
    <row r="117" spans="1:11" x14ac:dyDescent="0.3">
      <c r="A117" s="40"/>
      <c r="B117" s="20" t="s">
        <v>91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52" t="s">
        <v>152</v>
      </c>
    </row>
    <row r="118" spans="1:11" x14ac:dyDescent="0.3">
      <c r="A118" s="40"/>
      <c r="B118" s="20" t="s">
        <v>153</v>
      </c>
      <c r="C118" s="13"/>
      <c r="D118" s="39">
        <v>1.7250000000000001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52"/>
    </row>
    <row r="119" spans="1:11" x14ac:dyDescent="0.3">
      <c r="A119" s="40">
        <v>37653</v>
      </c>
      <c r="B119" s="20" t="s">
        <v>130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154</v>
      </c>
    </row>
    <row r="120" spans="1:11" x14ac:dyDescent="0.3">
      <c r="A120" s="40"/>
      <c r="B120" s="20" t="s">
        <v>91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 t="s">
        <v>156</v>
      </c>
      <c r="C121" s="13"/>
      <c r="D121" s="39">
        <v>0.38500000000000001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37681</v>
      </c>
      <c r="B122" s="20" t="s">
        <v>157</v>
      </c>
      <c r="C122" s="13">
        <v>1.25</v>
      </c>
      <c r="D122" s="39">
        <v>0.29399999999999998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/>
      <c r="B123" s="20" t="s">
        <v>65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2">
        <v>37687</v>
      </c>
    </row>
    <row r="124" spans="1:11" x14ac:dyDescent="0.3">
      <c r="A124" s="40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52">
        <v>37708</v>
      </c>
    </row>
    <row r="125" spans="1:11" x14ac:dyDescent="0.3">
      <c r="A125" s="40">
        <v>37712</v>
      </c>
      <c r="B125" s="20" t="s">
        <v>158</v>
      </c>
      <c r="C125" s="13">
        <v>1.25</v>
      </c>
      <c r="D125" s="39">
        <v>1.0649999999999999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37742</v>
      </c>
      <c r="B126" s="20" t="s">
        <v>91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159</v>
      </c>
    </row>
    <row r="127" spans="1:11" x14ac:dyDescent="0.3">
      <c r="A127" s="40"/>
      <c r="B127" s="20" t="s">
        <v>160</v>
      </c>
      <c r="C127" s="13"/>
      <c r="D127" s="39">
        <v>6.7000000000000004E-2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37773</v>
      </c>
      <c r="B128" s="20" t="s">
        <v>161</v>
      </c>
      <c r="C128" s="13">
        <v>1.25</v>
      </c>
      <c r="D128" s="39">
        <v>1.4999999999999999E-2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37803</v>
      </c>
      <c r="B129" s="20" t="s">
        <v>130</v>
      </c>
      <c r="C129" s="13">
        <v>1.25</v>
      </c>
      <c r="D129" s="39">
        <v>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162</v>
      </c>
    </row>
    <row r="130" spans="1:11" x14ac:dyDescent="0.3">
      <c r="A130" s="40"/>
      <c r="B130" s="20" t="s">
        <v>163</v>
      </c>
      <c r="C130" s="13"/>
      <c r="D130" s="39">
        <v>1.133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37834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37865</v>
      </c>
      <c r="B132" s="20" t="s">
        <v>164</v>
      </c>
      <c r="C132" s="13">
        <v>1.25</v>
      </c>
      <c r="D132" s="39">
        <v>2.379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37895</v>
      </c>
      <c r="B133" s="20" t="s">
        <v>76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165</v>
      </c>
    </row>
    <row r="134" spans="1:11" x14ac:dyDescent="0.3">
      <c r="A134" s="40"/>
      <c r="B134" s="20" t="s">
        <v>166</v>
      </c>
      <c r="C134" s="13"/>
      <c r="D134" s="39">
        <v>0.93700000000000006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37926</v>
      </c>
      <c r="B135" s="20" t="s">
        <v>167</v>
      </c>
      <c r="C135" s="13">
        <v>1.25</v>
      </c>
      <c r="D135" s="39">
        <v>1.171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37956</v>
      </c>
      <c r="B136" s="20" t="s">
        <v>168</v>
      </c>
      <c r="C136" s="13">
        <v>1.25</v>
      </c>
      <c r="D136" s="39">
        <v>3.24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50" t="s">
        <v>53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37987</v>
      </c>
      <c r="B138" s="20" t="s">
        <v>169</v>
      </c>
      <c r="C138" s="13">
        <v>1.25</v>
      </c>
      <c r="D138" s="39">
        <v>2.569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38018</v>
      </c>
      <c r="B139" s="20" t="s">
        <v>170</v>
      </c>
      <c r="C139" s="13">
        <v>1.25</v>
      </c>
      <c r="D139" s="39">
        <v>0.877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38047</v>
      </c>
      <c r="B140" s="20" t="s">
        <v>171</v>
      </c>
      <c r="C140" s="13">
        <v>1.25</v>
      </c>
      <c r="D140" s="39">
        <v>1.992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38078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172</v>
      </c>
    </row>
    <row r="142" spans="1:11" x14ac:dyDescent="0.3">
      <c r="A142" s="40"/>
      <c r="B142" s="20" t="s">
        <v>173</v>
      </c>
      <c r="C142" s="13"/>
      <c r="D142" s="39">
        <v>0.40400000000000003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38108</v>
      </c>
      <c r="B143" s="20" t="s">
        <v>174</v>
      </c>
      <c r="C143" s="13">
        <v>1.25</v>
      </c>
      <c r="D143" s="39">
        <v>2.2149999999999999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38139</v>
      </c>
      <c r="B144" s="20" t="s">
        <v>175</v>
      </c>
      <c r="C144" s="13">
        <v>1.25</v>
      </c>
      <c r="D144" s="39">
        <v>1.0940000000000001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38169</v>
      </c>
      <c r="B145" s="20" t="s">
        <v>88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4</v>
      </c>
      <c r="I145" s="9"/>
      <c r="J145" s="11"/>
      <c r="K145" s="20" t="s">
        <v>176</v>
      </c>
    </row>
    <row r="146" spans="1:11" x14ac:dyDescent="0.3">
      <c r="A146" s="40"/>
      <c r="B146" s="20" t="s">
        <v>91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3</v>
      </c>
      <c r="I146" s="9"/>
      <c r="J146" s="11"/>
      <c r="K146" s="20" t="s">
        <v>177</v>
      </c>
    </row>
    <row r="147" spans="1:11" x14ac:dyDescent="0.3">
      <c r="A147" s="40"/>
      <c r="B147" s="20" t="s">
        <v>178</v>
      </c>
      <c r="C147" s="13"/>
      <c r="D147" s="39">
        <v>1.8620000000000001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38200</v>
      </c>
      <c r="B148" s="20" t="s">
        <v>65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52">
        <v>38201</v>
      </c>
    </row>
    <row r="149" spans="1:11" x14ac:dyDescent="0.3">
      <c r="A149" s="40"/>
      <c r="B149" s="20" t="s">
        <v>179</v>
      </c>
      <c r="C149" s="13"/>
      <c r="D149" s="39">
        <v>2.5209999999999999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2"/>
    </row>
    <row r="150" spans="1:11" x14ac:dyDescent="0.3">
      <c r="A150" s="40"/>
      <c r="B150" s="20" t="s">
        <v>66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2" t="s">
        <v>180</v>
      </c>
    </row>
    <row r="151" spans="1:11" x14ac:dyDescent="0.3">
      <c r="A151" s="40">
        <v>38231</v>
      </c>
      <c r="B151" s="20" t="s">
        <v>65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2">
        <v>38252</v>
      </c>
    </row>
    <row r="152" spans="1:11" x14ac:dyDescent="0.3">
      <c r="A152" s="40"/>
      <c r="B152" s="20" t="s">
        <v>73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52" t="s">
        <v>182</v>
      </c>
    </row>
    <row r="153" spans="1:11" x14ac:dyDescent="0.3">
      <c r="A153" s="40"/>
      <c r="B153" s="20" t="s">
        <v>181</v>
      </c>
      <c r="C153" s="13"/>
      <c r="D153" s="39">
        <v>1.45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52"/>
    </row>
    <row r="154" spans="1:11" x14ac:dyDescent="0.3">
      <c r="A154" s="40">
        <v>38261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4</v>
      </c>
      <c r="I154" s="9"/>
      <c r="J154" s="11"/>
      <c r="K154" s="20" t="s">
        <v>183</v>
      </c>
    </row>
    <row r="155" spans="1:11" x14ac:dyDescent="0.3">
      <c r="A155" s="40"/>
      <c r="B155" s="20" t="s">
        <v>65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2">
        <v>38286</v>
      </c>
    </row>
    <row r="156" spans="1:11" x14ac:dyDescent="0.3">
      <c r="A156" s="40"/>
      <c r="B156" s="20" t="s">
        <v>184</v>
      </c>
      <c r="C156" s="13"/>
      <c r="D156" s="39">
        <v>1.3980000000000001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2"/>
    </row>
    <row r="157" spans="1:11" x14ac:dyDescent="0.3">
      <c r="A157" s="40">
        <v>38292</v>
      </c>
      <c r="B157" s="20" t="s">
        <v>65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1</v>
      </c>
      <c r="I157" s="9"/>
      <c r="J157" s="11"/>
      <c r="K157" s="52">
        <v>38294</v>
      </c>
    </row>
    <row r="158" spans="1:11" x14ac:dyDescent="0.3">
      <c r="A158" s="40"/>
      <c r="B158" s="20" t="s">
        <v>185</v>
      </c>
      <c r="C158" s="13"/>
      <c r="D158" s="39">
        <v>3.4039999999999999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52"/>
    </row>
    <row r="159" spans="1:11" x14ac:dyDescent="0.3">
      <c r="A159" s="40">
        <v>38322</v>
      </c>
      <c r="B159" s="20" t="s">
        <v>70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2">
        <v>38346</v>
      </c>
    </row>
    <row r="160" spans="1:11" x14ac:dyDescent="0.3">
      <c r="A160" s="40"/>
      <c r="B160" s="20" t="s">
        <v>187</v>
      </c>
      <c r="C160" s="13"/>
      <c r="D160" s="39">
        <v>2.762</v>
      </c>
      <c r="E160" s="9"/>
      <c r="F160" s="20"/>
      <c r="G160" s="13" t="str">
        <f>IF(ISBLANK(Table1[[#This Row],[EARNED]]),"",Table1[[#This Row],[EARNED]])</f>
        <v/>
      </c>
      <c r="H160" s="39"/>
      <c r="I160" s="9">
        <f>SUM(Table1[[EARNED ]])-SUM(Table1[Absence Undertime  W/ Pay])+CONVERTION!$B$3</f>
        <v>92.5</v>
      </c>
      <c r="J160" s="11"/>
      <c r="K160" s="52"/>
    </row>
    <row r="161" spans="1:11" x14ac:dyDescent="0.3">
      <c r="A161" s="40"/>
      <c r="B161" s="20" t="s">
        <v>186</v>
      </c>
      <c r="C161" s="13"/>
      <c r="D161" s="39">
        <v>4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2"/>
    </row>
    <row r="162" spans="1:11" x14ac:dyDescent="0.3">
      <c r="A162" s="50" t="s">
        <v>54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38353</v>
      </c>
      <c r="B163" s="20" t="s">
        <v>73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188</v>
      </c>
    </row>
    <row r="164" spans="1:11" x14ac:dyDescent="0.3">
      <c r="A164" s="40"/>
      <c r="B164" s="20" t="s">
        <v>189</v>
      </c>
      <c r="C164" s="13"/>
      <c r="D164" s="39">
        <v>3.452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38384</v>
      </c>
      <c r="B165" s="20" t="s">
        <v>190</v>
      </c>
      <c r="C165" s="13">
        <v>1.25</v>
      </c>
      <c r="D165" s="39">
        <v>0.59399999999999997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38412</v>
      </c>
      <c r="B166" s="20" t="s">
        <v>191</v>
      </c>
      <c r="C166" s="13">
        <v>1.25</v>
      </c>
      <c r="D166" s="39">
        <v>0.221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38443</v>
      </c>
      <c r="B167" s="20" t="s">
        <v>73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193</v>
      </c>
    </row>
    <row r="168" spans="1:11" x14ac:dyDescent="0.3">
      <c r="A168" s="40"/>
      <c r="B168" s="20" t="s">
        <v>65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2">
        <v>38471</v>
      </c>
    </row>
    <row r="169" spans="1:11" x14ac:dyDescent="0.3">
      <c r="A169" s="40"/>
      <c r="B169" s="20" t="s">
        <v>192</v>
      </c>
      <c r="C169" s="13"/>
      <c r="D169" s="39">
        <v>1.8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38473</v>
      </c>
      <c r="B170" s="20" t="s">
        <v>73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194</v>
      </c>
    </row>
    <row r="171" spans="1:11" x14ac:dyDescent="0.3">
      <c r="A171" s="40"/>
      <c r="B171" s="20" t="s">
        <v>65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2">
        <v>38499</v>
      </c>
    </row>
    <row r="172" spans="1:11" x14ac:dyDescent="0.3">
      <c r="A172" s="40"/>
      <c r="B172" s="20" t="s">
        <v>195</v>
      </c>
      <c r="C172" s="13"/>
      <c r="D172" s="39">
        <v>1.5209999999999999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38504</v>
      </c>
      <c r="B173" s="20" t="s">
        <v>91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196</v>
      </c>
    </row>
    <row r="174" spans="1:11" x14ac:dyDescent="0.3">
      <c r="A174" s="40"/>
      <c r="B174" s="20" t="s">
        <v>197</v>
      </c>
      <c r="C174" s="13"/>
      <c r="D174" s="39">
        <v>1.637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38534</v>
      </c>
      <c r="B175" s="20" t="s">
        <v>65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20" t="s">
        <v>198</v>
      </c>
    </row>
    <row r="176" spans="1:11" x14ac:dyDescent="0.3">
      <c r="A176" s="40">
        <v>38565</v>
      </c>
      <c r="B176" s="20" t="s">
        <v>199</v>
      </c>
      <c r="C176" s="13">
        <v>1.25</v>
      </c>
      <c r="D176" s="39">
        <v>0.73699999999999999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38596</v>
      </c>
      <c r="B177" s="20" t="s">
        <v>91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200</v>
      </c>
    </row>
    <row r="178" spans="1:11" x14ac:dyDescent="0.3">
      <c r="A178" s="40"/>
      <c r="B178" s="20" t="s">
        <v>65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52">
        <v>38588</v>
      </c>
    </row>
    <row r="179" spans="1:11" x14ac:dyDescent="0.3">
      <c r="A179" s="40"/>
      <c r="B179" s="20" t="s">
        <v>170</v>
      </c>
      <c r="C179" s="13"/>
      <c r="D179" s="39">
        <v>0.877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/>
    </row>
    <row r="180" spans="1:11" x14ac:dyDescent="0.3">
      <c r="A180" s="40">
        <v>38626</v>
      </c>
      <c r="B180" s="20" t="s">
        <v>201</v>
      </c>
      <c r="C180" s="13">
        <v>1.25</v>
      </c>
      <c r="D180" s="39">
        <v>1.052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38657</v>
      </c>
      <c r="B181" s="20" t="s">
        <v>73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202</v>
      </c>
    </row>
    <row r="182" spans="1:11" x14ac:dyDescent="0.3">
      <c r="A182" s="40"/>
      <c r="B182" s="20" t="s">
        <v>65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52">
        <v>38643</v>
      </c>
    </row>
    <row r="183" spans="1:11" x14ac:dyDescent="0.3">
      <c r="A183" s="40"/>
      <c r="B183" s="20" t="s">
        <v>65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52">
        <v>38667</v>
      </c>
    </row>
    <row r="184" spans="1:11" x14ac:dyDescent="0.3">
      <c r="A184" s="40"/>
      <c r="B184" s="20" t="s">
        <v>203</v>
      </c>
      <c r="C184" s="13"/>
      <c r="D184" s="39">
        <v>0.42299999999999999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2"/>
    </row>
    <row r="185" spans="1:11" x14ac:dyDescent="0.3">
      <c r="A185" s="40">
        <v>38687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2">
        <v>38695</v>
      </c>
    </row>
    <row r="186" spans="1:11" x14ac:dyDescent="0.3">
      <c r="A186" s="40"/>
      <c r="B186" s="20" t="s">
        <v>73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52" t="s">
        <v>204</v>
      </c>
    </row>
    <row r="187" spans="1:11" x14ac:dyDescent="0.3">
      <c r="A187" s="40"/>
      <c r="B187" s="20" t="s">
        <v>205</v>
      </c>
      <c r="C187" s="13"/>
      <c r="D187" s="39">
        <v>4.1539999999999999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52"/>
    </row>
    <row r="188" spans="1:11" x14ac:dyDescent="0.3">
      <c r="A188" s="50" t="s">
        <v>55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38718</v>
      </c>
      <c r="B189" s="20" t="s">
        <v>206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207</v>
      </c>
    </row>
    <row r="190" spans="1:11" x14ac:dyDescent="0.3">
      <c r="A190" s="40"/>
      <c r="B190" s="20" t="s">
        <v>91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3</v>
      </c>
      <c r="I190" s="9"/>
      <c r="J190" s="11"/>
      <c r="K190" s="20" t="s">
        <v>208</v>
      </c>
    </row>
    <row r="191" spans="1:11" x14ac:dyDescent="0.3">
      <c r="A191" s="40"/>
      <c r="B191" s="20" t="s">
        <v>209</v>
      </c>
      <c r="C191" s="13"/>
      <c r="D191" s="39">
        <v>1.702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38749</v>
      </c>
      <c r="B192" s="20" t="s">
        <v>65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2">
        <v>38751</v>
      </c>
    </row>
    <row r="193" spans="1:11" x14ac:dyDescent="0.3">
      <c r="A193" s="40"/>
      <c r="B193" s="20" t="s">
        <v>65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52">
        <v>38771</v>
      </c>
    </row>
    <row r="194" spans="1:11" x14ac:dyDescent="0.3">
      <c r="A194" s="40"/>
      <c r="B194" s="20" t="s">
        <v>210</v>
      </c>
      <c r="C194" s="13"/>
      <c r="D194" s="39">
        <v>1.9060000000000001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52"/>
    </row>
    <row r="195" spans="1:11" x14ac:dyDescent="0.3">
      <c r="A195" s="40">
        <v>38777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52">
        <v>38785</v>
      </c>
    </row>
    <row r="196" spans="1:11" x14ac:dyDescent="0.3">
      <c r="A196" s="40"/>
      <c r="B196" s="20" t="s">
        <v>211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212</v>
      </c>
    </row>
    <row r="197" spans="1:11" x14ac:dyDescent="0.3">
      <c r="A197" s="40"/>
      <c r="B197" s="20" t="s">
        <v>89</v>
      </c>
      <c r="C197" s="13"/>
      <c r="D197" s="39">
        <v>1.073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 t="s">
        <v>65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213</v>
      </c>
    </row>
    <row r="199" spans="1:11" x14ac:dyDescent="0.3">
      <c r="A199" s="40"/>
      <c r="B199" s="20" t="s">
        <v>73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2.5</v>
      </c>
      <c r="I199" s="9"/>
      <c r="J199" s="11"/>
      <c r="K199" s="20" t="s">
        <v>214</v>
      </c>
    </row>
    <row r="200" spans="1:11" x14ac:dyDescent="0.3">
      <c r="A200" s="40">
        <v>38808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215</v>
      </c>
    </row>
    <row r="201" spans="1:11" x14ac:dyDescent="0.3">
      <c r="A201" s="40"/>
      <c r="B201" s="20" t="s">
        <v>65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52">
        <v>38863</v>
      </c>
    </row>
    <row r="202" spans="1:11" x14ac:dyDescent="0.3">
      <c r="A202" s="40"/>
      <c r="B202" s="20" t="s">
        <v>216</v>
      </c>
      <c r="C202" s="13"/>
      <c r="D202" s="39">
        <v>0.621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38838</v>
      </c>
      <c r="B203" s="20" t="s">
        <v>217</v>
      </c>
      <c r="C203" s="13">
        <v>1.25</v>
      </c>
      <c r="D203" s="39">
        <v>0.95199999999999996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38869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218</v>
      </c>
    </row>
    <row r="205" spans="1:11" x14ac:dyDescent="0.3">
      <c r="A205" s="40"/>
      <c r="B205" s="20" t="s">
        <v>219</v>
      </c>
      <c r="C205" s="13"/>
      <c r="D205" s="39">
        <v>1.327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38899</v>
      </c>
      <c r="B206" s="20" t="s">
        <v>221</v>
      </c>
      <c r="C206" s="13">
        <v>1.25</v>
      </c>
      <c r="D206" s="39">
        <v>1.304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/>
      <c r="B207" s="20" t="s">
        <v>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222</v>
      </c>
    </row>
    <row r="208" spans="1:11" x14ac:dyDescent="0.3">
      <c r="A208" s="40">
        <v>38930</v>
      </c>
      <c r="B208" s="20" t="s">
        <v>220</v>
      </c>
      <c r="C208" s="13">
        <v>1.25</v>
      </c>
      <c r="D208" s="39">
        <v>1.19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38961</v>
      </c>
      <c r="B209" s="20" t="s">
        <v>223</v>
      </c>
      <c r="C209" s="13">
        <v>1.25</v>
      </c>
      <c r="D209" s="39">
        <v>1.21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38991</v>
      </c>
      <c r="B210" s="20" t="s">
        <v>65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/>
    </row>
    <row r="211" spans="1:11" x14ac:dyDescent="0.3">
      <c r="A211" s="40"/>
      <c r="B211" s="20" t="s">
        <v>73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225</v>
      </c>
    </row>
    <row r="212" spans="1:11" x14ac:dyDescent="0.3">
      <c r="A212" s="40"/>
      <c r="B212" s="20" t="s">
        <v>88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4</v>
      </c>
      <c r="I212" s="9"/>
      <c r="J212" s="11"/>
      <c r="K212" s="20" t="s">
        <v>226</v>
      </c>
    </row>
    <row r="213" spans="1:11" x14ac:dyDescent="0.3">
      <c r="A213" s="40"/>
      <c r="B213" s="20" t="s">
        <v>224</v>
      </c>
      <c r="C213" s="13"/>
      <c r="D213" s="39">
        <v>2.8519999999999999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39022</v>
      </c>
      <c r="B214" s="20" t="s">
        <v>65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52">
        <v>39037</v>
      </c>
    </row>
    <row r="215" spans="1:11" x14ac:dyDescent="0.3">
      <c r="A215" s="40"/>
      <c r="B215" s="20" t="s">
        <v>227</v>
      </c>
      <c r="C215" s="13"/>
      <c r="D215" s="39">
        <v>1.4079999999999999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52"/>
    </row>
    <row r="216" spans="1:11" x14ac:dyDescent="0.3">
      <c r="A216" s="40">
        <v>39052</v>
      </c>
      <c r="B216" s="20" t="s">
        <v>228</v>
      </c>
      <c r="C216" s="13">
        <v>1.25</v>
      </c>
      <c r="D216" s="39">
        <v>2.173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50" t="s">
        <v>56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39083</v>
      </c>
      <c r="B218" s="20" t="s">
        <v>66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229</v>
      </c>
    </row>
    <row r="219" spans="1:11" x14ac:dyDescent="0.3">
      <c r="A219" s="40"/>
      <c r="B219" s="20" t="s">
        <v>73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230</v>
      </c>
    </row>
    <row r="220" spans="1:11" x14ac:dyDescent="0.3">
      <c r="A220" s="40"/>
      <c r="B220" s="20" t="s">
        <v>73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231</v>
      </c>
    </row>
    <row r="221" spans="1:11" x14ac:dyDescent="0.3">
      <c r="A221" s="40"/>
      <c r="B221" s="20" t="s">
        <v>65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2">
        <v>39121</v>
      </c>
    </row>
    <row r="222" spans="1:11" x14ac:dyDescent="0.3">
      <c r="A222" s="40"/>
      <c r="B222" s="20" t="s">
        <v>65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2">
        <v>39125</v>
      </c>
    </row>
    <row r="223" spans="1:11" x14ac:dyDescent="0.3">
      <c r="A223" s="40"/>
      <c r="B223" s="20" t="s">
        <v>232</v>
      </c>
      <c r="C223" s="13"/>
      <c r="D223" s="39">
        <v>3.79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39114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39142</v>
      </c>
      <c r="B225" s="20" t="s">
        <v>65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2">
        <v>39143</v>
      </c>
    </row>
    <row r="226" spans="1:11" x14ac:dyDescent="0.3">
      <c r="A226" s="40"/>
      <c r="B226" s="20" t="s">
        <v>233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52"/>
    </row>
    <row r="227" spans="1:11" x14ac:dyDescent="0.3">
      <c r="A227" s="40">
        <v>39173</v>
      </c>
      <c r="B227" s="20" t="s">
        <v>234</v>
      </c>
      <c r="C227" s="13">
        <v>1.25</v>
      </c>
      <c r="D227" s="39">
        <v>1.544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39203</v>
      </c>
      <c r="B228" s="20" t="s">
        <v>73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2</v>
      </c>
      <c r="I228" s="9"/>
      <c r="J228" s="11"/>
      <c r="K228" s="20" t="s">
        <v>235</v>
      </c>
    </row>
    <row r="229" spans="1:11" x14ac:dyDescent="0.3">
      <c r="A229" s="40"/>
      <c r="B229" s="20" t="s">
        <v>236</v>
      </c>
      <c r="C229" s="13"/>
      <c r="D229" s="39">
        <v>1.085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39234</v>
      </c>
      <c r="B230" s="20" t="s">
        <v>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2">
        <v>39246</v>
      </c>
    </row>
    <row r="231" spans="1:11" x14ac:dyDescent="0.3">
      <c r="A231" s="40"/>
      <c r="B231" s="20" t="s">
        <v>206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2" t="s">
        <v>237</v>
      </c>
    </row>
    <row r="232" spans="1:11" x14ac:dyDescent="0.3">
      <c r="A232" s="40"/>
      <c r="B232" s="20" t="s">
        <v>238</v>
      </c>
      <c r="C232" s="13"/>
      <c r="D232" s="39">
        <v>2.6269999999999998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2"/>
    </row>
    <row r="233" spans="1:11" x14ac:dyDescent="0.3">
      <c r="A233" s="40">
        <v>39264</v>
      </c>
      <c r="B233" s="20" t="s">
        <v>239</v>
      </c>
      <c r="C233" s="13">
        <v>1.25</v>
      </c>
      <c r="D233" s="39">
        <v>2.3919999999999999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39295</v>
      </c>
      <c r="B234" s="20" t="s">
        <v>240</v>
      </c>
      <c r="C234" s="13">
        <v>1.25</v>
      </c>
      <c r="D234" s="39">
        <v>1.8439999999999999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39326</v>
      </c>
      <c r="B235" s="20" t="s">
        <v>65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52">
        <v>39342</v>
      </c>
    </row>
    <row r="236" spans="1:11" x14ac:dyDescent="0.3">
      <c r="A236" s="40"/>
      <c r="B236" s="20" t="s">
        <v>65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52">
        <v>39356</v>
      </c>
    </row>
    <row r="237" spans="1:11" x14ac:dyDescent="0.3">
      <c r="A237" s="40"/>
      <c r="B237" s="20" t="s">
        <v>65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52">
        <v>39373</v>
      </c>
    </row>
    <row r="238" spans="1:11" x14ac:dyDescent="0.3">
      <c r="A238" s="40"/>
      <c r="B238" s="20" t="s">
        <v>241</v>
      </c>
      <c r="C238" s="13"/>
      <c r="D238" s="39">
        <v>0.78500000000000003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39356</v>
      </c>
      <c r="B239" s="20" t="s">
        <v>242</v>
      </c>
      <c r="C239" s="13">
        <v>1.25</v>
      </c>
      <c r="D239" s="39">
        <v>1.79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39387</v>
      </c>
      <c r="B240" s="20" t="s">
        <v>243</v>
      </c>
      <c r="C240" s="13">
        <v>1.25</v>
      </c>
      <c r="D240" s="39">
        <v>3.61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39417</v>
      </c>
      <c r="B241" s="20" t="s">
        <v>244</v>
      </c>
      <c r="C241" s="13">
        <v>1.25</v>
      </c>
      <c r="D241" s="39">
        <v>4.7329999999999997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50" t="s">
        <v>57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39448</v>
      </c>
      <c r="B243" s="20" t="s">
        <v>245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246</v>
      </c>
    </row>
    <row r="244" spans="1:11" x14ac:dyDescent="0.3">
      <c r="A244" s="40"/>
      <c r="B244" s="20" t="s">
        <v>247</v>
      </c>
      <c r="C244" s="13"/>
      <c r="D244" s="39">
        <v>0.64400000000000002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39479</v>
      </c>
      <c r="B245" s="20" t="s">
        <v>248</v>
      </c>
      <c r="C245" s="13">
        <v>1.25</v>
      </c>
      <c r="D245" s="39">
        <v>0.82699999999999996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39508</v>
      </c>
      <c r="B246" s="20" t="s">
        <v>73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249</v>
      </c>
    </row>
    <row r="247" spans="1:11" x14ac:dyDescent="0.3">
      <c r="A247" s="40"/>
      <c r="B247" s="15" t="s">
        <v>250</v>
      </c>
      <c r="C247" s="13"/>
      <c r="D247" s="42">
        <v>0.46499999999999997</v>
      </c>
      <c r="E247" s="9"/>
      <c r="F247" s="15"/>
      <c r="G247" s="41" t="str">
        <f>IF(ISBLANK(Table1[[#This Row],[EARNED]]),"",Table1[[#This Row],[EARNED]])</f>
        <v/>
      </c>
      <c r="H247" s="42"/>
      <c r="I247" s="9"/>
      <c r="J247" s="12"/>
      <c r="K247" s="15"/>
    </row>
    <row r="248" spans="1:11" x14ac:dyDescent="0.3">
      <c r="A248" s="40">
        <v>39539</v>
      </c>
      <c r="B248" s="15" t="s">
        <v>251</v>
      </c>
      <c r="C248" s="13">
        <v>1.25</v>
      </c>
      <c r="D248" s="42">
        <v>0.84599999999999997</v>
      </c>
      <c r="E248" s="9"/>
      <c r="F248" s="15"/>
      <c r="G248" s="41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3">
      <c r="A249" s="40">
        <v>39569</v>
      </c>
      <c r="B249" s="20" t="s">
        <v>252</v>
      </c>
      <c r="C249" s="13">
        <v>1.25</v>
      </c>
      <c r="D249" s="39">
        <v>0.81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39600</v>
      </c>
      <c r="B250" s="20" t="s">
        <v>253</v>
      </c>
      <c r="C250" s="13">
        <v>1.25</v>
      </c>
      <c r="D250" s="39">
        <v>3.7480000000000002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39630</v>
      </c>
      <c r="B251" s="20" t="s">
        <v>254</v>
      </c>
      <c r="C251" s="13">
        <v>1.25</v>
      </c>
      <c r="D251" s="39">
        <v>2.2599999999999998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52">
        <v>39680</v>
      </c>
    </row>
    <row r="253" spans="1:11" x14ac:dyDescent="0.3">
      <c r="A253" s="40">
        <v>39661</v>
      </c>
      <c r="B253" s="20" t="s">
        <v>255</v>
      </c>
      <c r="C253" s="13">
        <v>1.25</v>
      </c>
      <c r="D253" s="39">
        <v>2.7080000000000002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/>
      <c r="B254" s="20" t="s">
        <v>65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2">
        <v>39706</v>
      </c>
    </row>
    <row r="255" spans="1:11" x14ac:dyDescent="0.3">
      <c r="A255" s="40">
        <v>39692</v>
      </c>
      <c r="B255" s="20" t="s">
        <v>91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3</v>
      </c>
      <c r="I255" s="9"/>
      <c r="J255" s="11"/>
      <c r="K255" s="20" t="s">
        <v>256</v>
      </c>
    </row>
    <row r="256" spans="1:11" x14ac:dyDescent="0.3">
      <c r="A256" s="40"/>
      <c r="B256" s="20" t="s">
        <v>257</v>
      </c>
      <c r="C256" s="13"/>
      <c r="D256" s="39">
        <v>3.883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39722</v>
      </c>
      <c r="B257" s="20" t="s">
        <v>258</v>
      </c>
      <c r="C257" s="13">
        <v>1.25</v>
      </c>
      <c r="D257" s="39">
        <v>4.4850000000000003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39753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259</v>
      </c>
    </row>
    <row r="259" spans="1:11" x14ac:dyDescent="0.3">
      <c r="A259" s="40"/>
      <c r="B259" s="20" t="s">
        <v>260</v>
      </c>
      <c r="C259" s="13"/>
      <c r="D259" s="39">
        <v>2.452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39783</v>
      </c>
      <c r="B260" s="20" t="s">
        <v>261</v>
      </c>
      <c r="C260" s="13">
        <v>1.25</v>
      </c>
      <c r="D260" s="39">
        <v>2.3039999999999998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/>
      <c r="B261" s="20" t="s">
        <v>91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3</v>
      </c>
      <c r="I261" s="9"/>
      <c r="J261" s="11"/>
      <c r="K261" s="20" t="s">
        <v>262</v>
      </c>
    </row>
    <row r="262" spans="1:11" x14ac:dyDescent="0.3">
      <c r="A262" s="50" t="s">
        <v>58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39814</v>
      </c>
      <c r="B263" s="20" t="s">
        <v>91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3</v>
      </c>
      <c r="I263" s="9"/>
      <c r="J263" s="11"/>
      <c r="K263" s="20" t="s">
        <v>263</v>
      </c>
    </row>
    <row r="264" spans="1:11" x14ac:dyDescent="0.3">
      <c r="A264" s="40"/>
      <c r="B264" s="20" t="s">
        <v>73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2</v>
      </c>
      <c r="I264" s="9"/>
      <c r="J264" s="11"/>
      <c r="K264" s="20" t="s">
        <v>264</v>
      </c>
    </row>
    <row r="265" spans="1:11" x14ac:dyDescent="0.3">
      <c r="A265" s="40"/>
      <c r="B265" s="20" t="s">
        <v>265</v>
      </c>
      <c r="C265" s="13"/>
      <c r="D265" s="39">
        <v>0.74399999999999999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39845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266</v>
      </c>
    </row>
    <row r="267" spans="1:11" x14ac:dyDescent="0.3">
      <c r="A267" s="40"/>
      <c r="B267" s="20" t="s">
        <v>206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267</v>
      </c>
    </row>
    <row r="268" spans="1:11" x14ac:dyDescent="0.3">
      <c r="A268" s="40"/>
      <c r="B268" s="20" t="s">
        <v>73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268</v>
      </c>
    </row>
    <row r="269" spans="1:11" x14ac:dyDescent="0.3">
      <c r="A269" s="40"/>
      <c r="B269" s="20" t="s">
        <v>73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269</v>
      </c>
    </row>
    <row r="270" spans="1:11" x14ac:dyDescent="0.3">
      <c r="A270" s="40"/>
      <c r="B270" s="20" t="s">
        <v>270</v>
      </c>
      <c r="C270" s="13"/>
      <c r="D270" s="39">
        <v>0.623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>
        <v>39873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2">
        <v>39885</v>
      </c>
    </row>
    <row r="272" spans="1:11" x14ac:dyDescent="0.3">
      <c r="A272" s="40"/>
      <c r="B272" s="20" t="s">
        <v>271</v>
      </c>
      <c r="C272" s="13"/>
      <c r="D272" s="39">
        <v>1.24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52"/>
    </row>
    <row r="273" spans="1:11" x14ac:dyDescent="0.3">
      <c r="A273" s="40">
        <v>39904</v>
      </c>
      <c r="B273" s="20" t="s">
        <v>65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2">
        <v>39910</v>
      </c>
    </row>
    <row r="274" spans="1:11" x14ac:dyDescent="0.3">
      <c r="A274" s="40"/>
      <c r="B274" s="20" t="s">
        <v>73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52" t="s">
        <v>272</v>
      </c>
    </row>
    <row r="275" spans="1:11" x14ac:dyDescent="0.3">
      <c r="A275" s="40"/>
      <c r="B275" s="20" t="s">
        <v>273</v>
      </c>
      <c r="C275" s="13"/>
      <c r="D275" s="39">
        <v>0.56899999999999995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/>
    </row>
    <row r="276" spans="1:11" x14ac:dyDescent="0.3">
      <c r="A276" s="40">
        <v>39934</v>
      </c>
      <c r="B276" s="20" t="s">
        <v>274</v>
      </c>
      <c r="C276" s="13">
        <v>1.25</v>
      </c>
      <c r="D276" s="39">
        <v>1.3460000000000001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39965</v>
      </c>
      <c r="B277" s="20" t="s">
        <v>65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52">
        <v>39986</v>
      </c>
    </row>
    <row r="278" spans="1:11" x14ac:dyDescent="0.3">
      <c r="A278" s="40"/>
      <c r="B278" s="20" t="s">
        <v>275</v>
      </c>
      <c r="C278" s="13"/>
      <c r="D278" s="39">
        <v>1.069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39995</v>
      </c>
      <c r="B279" s="20" t="s">
        <v>276</v>
      </c>
      <c r="C279" s="13">
        <v>1.25</v>
      </c>
      <c r="D279" s="39">
        <v>0.996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40026</v>
      </c>
      <c r="B280" s="20" t="s">
        <v>65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2">
        <v>40053</v>
      </c>
    </row>
    <row r="281" spans="1:11" x14ac:dyDescent="0.3">
      <c r="A281" s="40"/>
      <c r="B281" s="20" t="s">
        <v>277</v>
      </c>
      <c r="C281" s="13"/>
      <c r="D281" s="39">
        <v>0.52100000000000002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52"/>
    </row>
    <row r="282" spans="1:11" x14ac:dyDescent="0.3">
      <c r="A282" s="40">
        <v>40057</v>
      </c>
      <c r="B282" s="20" t="s">
        <v>65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2">
        <v>40060</v>
      </c>
    </row>
    <row r="283" spans="1:11" x14ac:dyDescent="0.3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52">
        <v>40070</v>
      </c>
    </row>
    <row r="284" spans="1:11" x14ac:dyDescent="0.3">
      <c r="A284" s="40"/>
      <c r="B284" s="20" t="s">
        <v>278</v>
      </c>
      <c r="C284" s="13"/>
      <c r="D284" s="39">
        <v>2.15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2"/>
    </row>
    <row r="285" spans="1:11" x14ac:dyDescent="0.3">
      <c r="A285" s="40">
        <v>40087</v>
      </c>
      <c r="B285" s="20" t="s">
        <v>73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279</v>
      </c>
    </row>
    <row r="286" spans="1:11" x14ac:dyDescent="0.3">
      <c r="A286" s="40"/>
      <c r="B286" s="20" t="s">
        <v>280</v>
      </c>
      <c r="C286" s="13"/>
      <c r="D286" s="39">
        <v>1.1520000000000001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40118</v>
      </c>
      <c r="B287" s="20" t="s">
        <v>281</v>
      </c>
      <c r="C287" s="13">
        <v>1.25</v>
      </c>
      <c r="D287" s="9">
        <v>0.64200000000000002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40148</v>
      </c>
      <c r="B288" s="20" t="s">
        <v>282</v>
      </c>
      <c r="C288" s="13">
        <v>1.25</v>
      </c>
      <c r="D288" s="39">
        <v>1.1499999999999999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50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40179</v>
      </c>
      <c r="B290" s="20" t="s">
        <v>283</v>
      </c>
      <c r="C290" s="13">
        <v>1.25</v>
      </c>
      <c r="D290" s="39">
        <v>1.2770000000000001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40210</v>
      </c>
      <c r="B291" s="20" t="s">
        <v>284</v>
      </c>
      <c r="C291" s="13">
        <v>1.25</v>
      </c>
      <c r="D291" s="39">
        <v>0.95399999999999996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40238</v>
      </c>
      <c r="B292" s="20" t="s">
        <v>71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39"/>
      <c r="J292" s="11">
        <v>1.5</v>
      </c>
      <c r="K292" s="20" t="s">
        <v>285</v>
      </c>
    </row>
    <row r="293" spans="1:11" x14ac:dyDescent="0.3">
      <c r="A293" s="40"/>
      <c r="B293" s="20" t="s">
        <v>65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60"/>
      <c r="J293" s="11">
        <v>1</v>
      </c>
      <c r="K293" s="52">
        <v>40272</v>
      </c>
    </row>
    <row r="294" spans="1:11" x14ac:dyDescent="0.3">
      <c r="A294" s="40"/>
      <c r="B294" s="20" t="s">
        <v>286</v>
      </c>
      <c r="C294" s="13"/>
      <c r="D294" s="39">
        <v>0.55400000000000005</v>
      </c>
      <c r="E294" s="9"/>
      <c r="F294" s="20"/>
      <c r="G294" s="13" t="str">
        <f>IF(ISBLANK(Table1[[#This Row],[EARNED]]),"",Table1[[#This Row],[EARNED]])</f>
        <v/>
      </c>
      <c r="H294" s="39"/>
      <c r="I294" s="60"/>
      <c r="J294" s="11"/>
      <c r="K294" s="20"/>
    </row>
    <row r="295" spans="1:11" x14ac:dyDescent="0.3">
      <c r="A295" s="40">
        <v>40269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287</v>
      </c>
    </row>
    <row r="296" spans="1:11" x14ac:dyDescent="0.3">
      <c r="A296" s="40"/>
      <c r="B296" s="20" t="s">
        <v>288</v>
      </c>
      <c r="C296" s="13"/>
      <c r="D296" s="39">
        <v>0.53700000000000003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40299</v>
      </c>
      <c r="B297" s="20" t="s">
        <v>65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2">
        <v>40304</v>
      </c>
    </row>
    <row r="298" spans="1:11" x14ac:dyDescent="0.3">
      <c r="A298" s="40"/>
      <c r="B298" s="20" t="s">
        <v>66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52" t="s">
        <v>289</v>
      </c>
    </row>
    <row r="299" spans="1:11" x14ac:dyDescent="0.3">
      <c r="A299" s="40"/>
      <c r="B299" s="20" t="s">
        <v>290</v>
      </c>
      <c r="C299" s="13"/>
      <c r="D299" s="39">
        <v>0.13300000000000001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2"/>
    </row>
    <row r="300" spans="1:11" x14ac:dyDescent="0.3">
      <c r="A300" s="40">
        <v>40330</v>
      </c>
      <c r="B300" s="20" t="s">
        <v>291</v>
      </c>
      <c r="C300" s="13">
        <v>1.25</v>
      </c>
      <c r="D300" s="39">
        <v>0.496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40360</v>
      </c>
      <c r="B301" s="20" t="s">
        <v>292</v>
      </c>
      <c r="C301" s="13">
        <v>1.25</v>
      </c>
      <c r="D301" s="39">
        <v>0.93100000000000005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40391</v>
      </c>
      <c r="B302" s="20" t="s">
        <v>73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2</v>
      </c>
      <c r="I302" s="9"/>
      <c r="J302" s="11"/>
      <c r="K302" s="20" t="s">
        <v>293</v>
      </c>
    </row>
    <row r="303" spans="1:11" x14ac:dyDescent="0.3">
      <c r="A303" s="40"/>
      <c r="B303" s="20" t="s">
        <v>294</v>
      </c>
      <c r="C303" s="13"/>
      <c r="D303" s="39">
        <v>0.89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40422</v>
      </c>
      <c r="B304" s="20" t="s">
        <v>73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295</v>
      </c>
    </row>
    <row r="305" spans="1:11" x14ac:dyDescent="0.3">
      <c r="A305" s="40"/>
      <c r="B305" s="20" t="s">
        <v>65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2">
        <v>40443</v>
      </c>
    </row>
    <row r="306" spans="1:11" x14ac:dyDescent="0.3">
      <c r="A306" s="40"/>
      <c r="B306" s="20" t="s">
        <v>65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>
        <v>1</v>
      </c>
      <c r="K306" s="52">
        <v>40451</v>
      </c>
    </row>
    <row r="307" spans="1:11" x14ac:dyDescent="0.3">
      <c r="A307" s="40"/>
      <c r="B307" s="20" t="s">
        <v>296</v>
      </c>
      <c r="C307" s="13"/>
      <c r="D307" s="39">
        <v>0.66200000000000003</v>
      </c>
      <c r="E307" s="9"/>
      <c r="F307" s="20"/>
      <c r="G307" s="13" t="str">
        <f>IF(ISBLANK(Table1[[#This Row],[EARNED]]),"",Table1[[#This Row],[EARNED]])</f>
        <v/>
      </c>
      <c r="H307" s="39"/>
      <c r="I307" s="9">
        <f>SUM(Table1[[EARNED ]])-SUM(Table1[Absence Undertime  W/ Pay])+CONVERTION!$B$3</f>
        <v>92.5</v>
      </c>
      <c r="J307" s="11"/>
      <c r="K307" s="52"/>
    </row>
    <row r="308" spans="1:11" x14ac:dyDescent="0.3">
      <c r="A308" s="40">
        <v>40452</v>
      </c>
      <c r="B308" s="20" t="s">
        <v>65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2">
        <v>40465</v>
      </c>
    </row>
    <row r="309" spans="1:11" x14ac:dyDescent="0.3">
      <c r="A309" s="40"/>
      <c r="B309" s="20" t="s">
        <v>297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52" t="s">
        <v>298</v>
      </c>
    </row>
    <row r="310" spans="1:11" x14ac:dyDescent="0.3">
      <c r="A310" s="40"/>
      <c r="B310" s="20" t="s">
        <v>73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>
        <v>2</v>
      </c>
      <c r="K310" s="52" t="s">
        <v>299</v>
      </c>
    </row>
    <row r="311" spans="1:11" x14ac:dyDescent="0.3">
      <c r="A311" s="40"/>
      <c r="B311" s="20" t="s">
        <v>300</v>
      </c>
      <c r="C311" s="13"/>
      <c r="D311" s="39">
        <v>0.39800000000000002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2"/>
    </row>
    <row r="312" spans="1:11" x14ac:dyDescent="0.3">
      <c r="A312" s="40">
        <v>40483</v>
      </c>
      <c r="B312" s="20" t="s">
        <v>91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>
        <v>3</v>
      </c>
      <c r="K312" s="20" t="s">
        <v>301</v>
      </c>
    </row>
    <row r="313" spans="1:11" x14ac:dyDescent="0.3">
      <c r="A313" s="40"/>
      <c r="B313" s="20" t="s">
        <v>302</v>
      </c>
      <c r="C313" s="13"/>
      <c r="D313" s="39">
        <v>0.36499999999999999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40513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52">
        <v>40541</v>
      </c>
    </row>
    <row r="315" spans="1:11" x14ac:dyDescent="0.3">
      <c r="A315" s="40"/>
      <c r="B315" s="20" t="s">
        <v>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2">
        <v>40542</v>
      </c>
    </row>
    <row r="316" spans="1:11" x14ac:dyDescent="0.3">
      <c r="A316" s="40"/>
      <c r="B316" s="20" t="s">
        <v>303</v>
      </c>
      <c r="C316" s="13"/>
      <c r="D316" s="39">
        <v>0.70399999999999996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52"/>
    </row>
    <row r="317" spans="1:11" x14ac:dyDescent="0.3">
      <c r="A317" s="50" t="s">
        <v>60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40544</v>
      </c>
      <c r="B318" s="20" t="s">
        <v>304</v>
      </c>
      <c r="C318" s="13">
        <v>1.25</v>
      </c>
      <c r="D318" s="39">
        <v>0.5</v>
      </c>
      <c r="E318" s="9"/>
      <c r="F318" s="20"/>
      <c r="G318" s="13">
        <f>IF(ISBLANK(Table1[[#This Row],[EARNED]]),"",Table1[[#This Row],[EARNED]])</f>
        <v>1.25</v>
      </c>
      <c r="H318" s="39">
        <v>0.5</v>
      </c>
      <c r="I318" s="9"/>
      <c r="J318" s="11"/>
      <c r="K318" s="52">
        <v>40556</v>
      </c>
    </row>
    <row r="319" spans="1:11" x14ac:dyDescent="0.3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52">
        <v>40567</v>
      </c>
    </row>
    <row r="320" spans="1:11" x14ac:dyDescent="0.3">
      <c r="A320" s="40"/>
      <c r="B320" s="20" t="s">
        <v>305</v>
      </c>
      <c r="C320" s="13"/>
      <c r="D320" s="39">
        <v>3.5939999999999999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52"/>
    </row>
    <row r="321" spans="1:11" x14ac:dyDescent="0.3">
      <c r="A321" s="40">
        <v>40575</v>
      </c>
      <c r="B321" s="20" t="s">
        <v>245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306</v>
      </c>
    </row>
    <row r="322" spans="1:11" x14ac:dyDescent="0.3">
      <c r="A322" s="40"/>
      <c r="B322" s="20" t="s">
        <v>73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2</v>
      </c>
      <c r="K322" s="20" t="s">
        <v>307</v>
      </c>
    </row>
    <row r="323" spans="1:11" x14ac:dyDescent="0.3">
      <c r="A323" s="40"/>
      <c r="B323" s="20" t="s">
        <v>308</v>
      </c>
      <c r="C323" s="13"/>
      <c r="D323" s="39">
        <v>1.954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40603</v>
      </c>
      <c r="B324" s="20" t="s">
        <v>65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52">
        <v>40634</v>
      </c>
    </row>
    <row r="325" spans="1:11" x14ac:dyDescent="0.3">
      <c r="A325" s="40"/>
      <c r="B325" s="20" t="s">
        <v>309</v>
      </c>
      <c r="C325" s="13"/>
      <c r="D325" s="39">
        <v>2.8479999999999999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2"/>
    </row>
    <row r="326" spans="1:11" x14ac:dyDescent="0.3">
      <c r="A326" s="40">
        <v>40634</v>
      </c>
      <c r="B326" s="20" t="s">
        <v>310</v>
      </c>
      <c r="C326" s="13">
        <v>1.25</v>
      </c>
      <c r="D326" s="39">
        <v>3.556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40664</v>
      </c>
      <c r="B327" s="20" t="s">
        <v>168</v>
      </c>
      <c r="C327" s="13">
        <v>1.25</v>
      </c>
      <c r="D327" s="39">
        <v>3.24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40695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52">
        <v>40696</v>
      </c>
    </row>
    <row r="329" spans="1:11" x14ac:dyDescent="0.3">
      <c r="A329" s="40"/>
      <c r="B329" s="20" t="s">
        <v>311</v>
      </c>
      <c r="C329" s="13"/>
      <c r="D329" s="39">
        <v>2.2650000000000001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/>
    </row>
    <row r="330" spans="1:11" x14ac:dyDescent="0.3">
      <c r="A330" s="40">
        <v>40725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2">
        <v>40736</v>
      </c>
    </row>
    <row r="331" spans="1:11" x14ac:dyDescent="0.3">
      <c r="A331" s="40"/>
      <c r="B331" s="20" t="s">
        <v>312</v>
      </c>
      <c r="C331" s="13"/>
      <c r="D331" s="39">
        <v>1.7229999999999999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3">
      <c r="A332" s="40">
        <v>40756</v>
      </c>
      <c r="B332" s="20" t="s">
        <v>73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2</v>
      </c>
      <c r="I332" s="9"/>
      <c r="J332" s="11"/>
      <c r="K332" s="20" t="s">
        <v>313</v>
      </c>
    </row>
    <row r="333" spans="1:11" x14ac:dyDescent="0.3">
      <c r="A333" s="40"/>
      <c r="B333" s="20" t="s">
        <v>314</v>
      </c>
      <c r="C333" s="13"/>
      <c r="D333" s="39">
        <v>3.0619999999999998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40787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20"/>
    </row>
    <row r="335" spans="1:11" x14ac:dyDescent="0.3">
      <c r="A335" s="40"/>
      <c r="B335" s="20" t="s">
        <v>315</v>
      </c>
      <c r="C335" s="13"/>
      <c r="D335" s="39">
        <v>0.42899999999999999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/>
    </row>
    <row r="336" spans="1:11" x14ac:dyDescent="0.3">
      <c r="A336" s="40">
        <v>40817</v>
      </c>
      <c r="B336" s="20" t="s">
        <v>65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52">
        <v>40829</v>
      </c>
    </row>
    <row r="337" spans="1:11" x14ac:dyDescent="0.3">
      <c r="A337" s="40"/>
      <c r="B337" s="20" t="s">
        <v>65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2">
        <v>40843</v>
      </c>
    </row>
    <row r="338" spans="1:11" x14ac:dyDescent="0.3">
      <c r="A338" s="40"/>
      <c r="B338" s="20" t="s">
        <v>316</v>
      </c>
      <c r="C338" s="13"/>
      <c r="D338" s="39">
        <v>0.78100000000000003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3">
      <c r="A339" s="40">
        <v>40848</v>
      </c>
      <c r="B339" s="20" t="s">
        <v>65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>
        <v>40849</v>
      </c>
    </row>
    <row r="340" spans="1:11" x14ac:dyDescent="0.3">
      <c r="A340" s="40"/>
      <c r="B340" s="20" t="s">
        <v>317</v>
      </c>
      <c r="C340" s="13"/>
      <c r="D340" s="39">
        <v>1.06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52"/>
    </row>
    <row r="341" spans="1:11" x14ac:dyDescent="0.3">
      <c r="A341" s="40">
        <v>40878</v>
      </c>
      <c r="B341" s="20" t="s">
        <v>65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52">
        <v>40878</v>
      </c>
    </row>
    <row r="342" spans="1:11" x14ac:dyDescent="0.3">
      <c r="A342" s="40"/>
      <c r="B342" s="20" t="s">
        <v>65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52">
        <v>40903</v>
      </c>
    </row>
    <row r="343" spans="1:11" x14ac:dyDescent="0.3">
      <c r="A343" s="40"/>
      <c r="B343" s="20" t="s">
        <v>318</v>
      </c>
      <c r="C343" s="13"/>
      <c r="D343" s="39">
        <v>1.69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2"/>
    </row>
    <row r="344" spans="1:11" x14ac:dyDescent="0.3">
      <c r="A344" s="50" t="s">
        <v>61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40909</v>
      </c>
      <c r="B345" s="20" t="s">
        <v>65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>
        <v>0.25</v>
      </c>
      <c r="K345" s="52">
        <v>40911</v>
      </c>
    </row>
    <row r="346" spans="1:11" x14ac:dyDescent="0.3">
      <c r="A346" s="40"/>
      <c r="B346" s="20" t="s">
        <v>73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52" t="s">
        <v>319</v>
      </c>
    </row>
    <row r="347" spans="1:11" x14ac:dyDescent="0.3">
      <c r="A347" s="40"/>
      <c r="B347" s="20" t="s">
        <v>206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52" t="s">
        <v>320</v>
      </c>
    </row>
    <row r="348" spans="1:11" x14ac:dyDescent="0.3">
      <c r="A348" s="40"/>
      <c r="B348" s="20" t="s">
        <v>321</v>
      </c>
      <c r="C348" s="13"/>
      <c r="D348" s="39">
        <v>1.3900000000000001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52"/>
    </row>
    <row r="349" spans="1:11" x14ac:dyDescent="0.3">
      <c r="A349" s="40">
        <v>40940</v>
      </c>
      <c r="B349" s="20" t="s">
        <v>91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>
        <v>2</v>
      </c>
      <c r="K349" s="20" t="s">
        <v>322</v>
      </c>
    </row>
    <row r="350" spans="1:11" x14ac:dyDescent="0.3">
      <c r="A350" s="40"/>
      <c r="B350" s="20" t="s">
        <v>323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6</v>
      </c>
      <c r="K350" s="20" t="s">
        <v>324</v>
      </c>
    </row>
    <row r="351" spans="1:11" x14ac:dyDescent="0.3">
      <c r="A351" s="40"/>
      <c r="B351" s="20" t="s">
        <v>325</v>
      </c>
      <c r="C351" s="13"/>
      <c r="D351" s="39">
        <v>0.79400000000000004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40969</v>
      </c>
      <c r="B352" s="20" t="s">
        <v>65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52">
        <v>40982</v>
      </c>
    </row>
    <row r="353" spans="1:11" x14ac:dyDescent="0.3">
      <c r="A353" s="40"/>
      <c r="B353" s="20" t="s">
        <v>326</v>
      </c>
      <c r="C353" s="13"/>
      <c r="D353" s="39">
        <v>1.25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52"/>
    </row>
    <row r="354" spans="1:11" x14ac:dyDescent="0.3">
      <c r="A354" s="40">
        <v>41000</v>
      </c>
      <c r="B354" s="20" t="s">
        <v>65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52">
        <v>41029</v>
      </c>
    </row>
    <row r="355" spans="1:11" x14ac:dyDescent="0.3">
      <c r="A355" s="40"/>
      <c r="B355" s="20" t="s">
        <v>326</v>
      </c>
      <c r="C355" s="13"/>
      <c r="D355" s="39">
        <v>1.25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52"/>
    </row>
    <row r="356" spans="1:11" x14ac:dyDescent="0.3">
      <c r="A356" s="40">
        <v>41030</v>
      </c>
      <c r="B356" s="20" t="s">
        <v>65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52">
        <v>41053</v>
      </c>
    </row>
    <row r="357" spans="1:11" x14ac:dyDescent="0.3">
      <c r="A357" s="40"/>
      <c r="B357" s="20" t="s">
        <v>327</v>
      </c>
      <c r="C357" s="13"/>
      <c r="D357" s="39">
        <v>1.125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52"/>
    </row>
    <row r="358" spans="1:11" x14ac:dyDescent="0.3">
      <c r="A358" s="40">
        <v>41061</v>
      </c>
      <c r="B358" s="20" t="s">
        <v>65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52">
        <v>41082</v>
      </c>
    </row>
    <row r="359" spans="1:11" x14ac:dyDescent="0.3">
      <c r="A359" s="40"/>
      <c r="B359" s="20" t="s">
        <v>328</v>
      </c>
      <c r="C359" s="13"/>
      <c r="D359" s="39">
        <v>0.81899999999999995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52"/>
    </row>
    <row r="360" spans="1:11" x14ac:dyDescent="0.3">
      <c r="A360" s="40">
        <v>41091</v>
      </c>
      <c r="B360" s="20" t="s">
        <v>65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52">
        <v>41096</v>
      </c>
    </row>
    <row r="361" spans="1:11" x14ac:dyDescent="0.3">
      <c r="A361" s="40"/>
      <c r="B361" s="20" t="s">
        <v>66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329</v>
      </c>
    </row>
    <row r="362" spans="1:11" x14ac:dyDescent="0.3">
      <c r="A362" s="40"/>
      <c r="B362" s="20" t="s">
        <v>330</v>
      </c>
      <c r="C362" s="13"/>
      <c r="D362" s="39">
        <v>1.1400000000000001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52"/>
    </row>
    <row r="363" spans="1:11" x14ac:dyDescent="0.3">
      <c r="A363" s="40">
        <v>41122</v>
      </c>
      <c r="B363" s="20" t="s">
        <v>331</v>
      </c>
      <c r="C363" s="13">
        <v>1.25</v>
      </c>
      <c r="D363" s="39">
        <v>1.51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41153</v>
      </c>
      <c r="B364" s="20" t="s">
        <v>73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2</v>
      </c>
      <c r="I364" s="9"/>
      <c r="J364" s="11"/>
      <c r="K364" s="20" t="s">
        <v>332</v>
      </c>
    </row>
    <row r="365" spans="1:11" x14ac:dyDescent="0.3">
      <c r="A365" s="40"/>
      <c r="B365" s="20" t="s">
        <v>333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41157</v>
      </c>
    </row>
    <row r="366" spans="1:11" x14ac:dyDescent="0.3">
      <c r="A366" s="40"/>
      <c r="B366" s="20" t="s">
        <v>334</v>
      </c>
      <c r="C366" s="13"/>
      <c r="D366" s="39">
        <v>1.2170000000000001</v>
      </c>
      <c r="E366" s="9"/>
      <c r="F366" s="20"/>
      <c r="G366" s="13" t="str">
        <f>IF(ISBLANK(Table1[[#This Row],[EARNED]]),"",Table1[[#This Row],[EARNED]])</f>
        <v/>
      </c>
      <c r="H366" s="39"/>
      <c r="I366" s="9">
        <f>SUM(Table1[[EARNED ]])-SUM(Table1[Absence Undertime  W/ Pay])+CONVERTION!$B$3</f>
        <v>92.5</v>
      </c>
      <c r="J366" s="11"/>
      <c r="K366" s="20"/>
    </row>
    <row r="367" spans="1:11" x14ac:dyDescent="0.3">
      <c r="A367" s="40">
        <v>41183</v>
      </c>
      <c r="B367" s="20" t="s">
        <v>335</v>
      </c>
      <c r="C367" s="13">
        <v>1.25</v>
      </c>
      <c r="D367" s="39">
        <v>1.177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41214</v>
      </c>
      <c r="B368" s="20" t="s">
        <v>336</v>
      </c>
      <c r="C368" s="13">
        <v>1.25</v>
      </c>
      <c r="D368" s="39">
        <v>1.2650000000000001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41244</v>
      </c>
      <c r="B369" s="20" t="s">
        <v>337</v>
      </c>
      <c r="C369" s="13">
        <v>1.25</v>
      </c>
      <c r="D369" s="39">
        <v>1.756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50" t="s">
        <v>62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41275</v>
      </c>
      <c r="B371" s="20" t="s">
        <v>338</v>
      </c>
      <c r="C371" s="13">
        <v>1.25</v>
      </c>
      <c r="D371" s="39">
        <v>2.544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/>
      <c r="B372" s="20" t="s">
        <v>91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341</v>
      </c>
    </row>
    <row r="373" spans="1:11" x14ac:dyDescent="0.3">
      <c r="A373" s="40">
        <v>41306</v>
      </c>
      <c r="B373" s="20" t="s">
        <v>339</v>
      </c>
      <c r="C373" s="13">
        <v>1.25</v>
      </c>
      <c r="D373" s="39">
        <v>1.677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9"/>
      <c r="K373" s="20"/>
    </row>
    <row r="374" spans="1:11" x14ac:dyDescent="0.3">
      <c r="A374" s="40">
        <v>41334</v>
      </c>
      <c r="B374" s="20" t="s">
        <v>340</v>
      </c>
      <c r="C374" s="13">
        <v>1.25</v>
      </c>
      <c r="D374" s="39">
        <v>2.84</v>
      </c>
      <c r="E374" s="9"/>
      <c r="F374" s="20">
        <v>1.4910000000000001</v>
      </c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41365</v>
      </c>
      <c r="B375" s="20" t="s">
        <v>65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>
        <v>41374</v>
      </c>
    </row>
    <row r="376" spans="1:11" x14ac:dyDescent="0.3">
      <c r="A376" s="40"/>
      <c r="B376" s="20" t="s">
        <v>342</v>
      </c>
      <c r="C376" s="13"/>
      <c r="D376" s="39">
        <v>3.5939999999999999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52"/>
    </row>
    <row r="377" spans="1:11" x14ac:dyDescent="0.3">
      <c r="A377" s="40">
        <v>41395</v>
      </c>
      <c r="B377" s="20" t="s">
        <v>65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52">
        <v>41416</v>
      </c>
    </row>
    <row r="378" spans="1:11" x14ac:dyDescent="0.3">
      <c r="A378" s="40"/>
      <c r="B378" s="20" t="s">
        <v>343</v>
      </c>
      <c r="C378" s="13"/>
      <c r="D378" s="39">
        <v>1.337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52"/>
    </row>
    <row r="379" spans="1:11" x14ac:dyDescent="0.3">
      <c r="A379" s="40">
        <v>41426</v>
      </c>
      <c r="B379" s="20" t="s">
        <v>344</v>
      </c>
      <c r="C379" s="13">
        <v>1.25</v>
      </c>
      <c r="D379" s="39">
        <v>1.7170000000000001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41456</v>
      </c>
      <c r="B380" s="20" t="s">
        <v>66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345</v>
      </c>
    </row>
    <row r="381" spans="1:11" x14ac:dyDescent="0.3">
      <c r="A381" s="40"/>
      <c r="B381" s="20" t="s">
        <v>66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52">
        <v>41498</v>
      </c>
    </row>
    <row r="382" spans="1:11" x14ac:dyDescent="0.3">
      <c r="A382" s="40"/>
      <c r="B382" s="20" t="s">
        <v>346</v>
      </c>
      <c r="C382" s="13"/>
      <c r="D382" s="39">
        <v>0.76500000000000001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41487</v>
      </c>
      <c r="B383" s="20" t="s">
        <v>347</v>
      </c>
      <c r="C383" s="13">
        <v>1.25</v>
      </c>
      <c r="D383" s="39">
        <v>1.6440000000000001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41518</v>
      </c>
      <c r="B384" s="20" t="s">
        <v>65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2">
        <v>41540</v>
      </c>
    </row>
    <row r="385" spans="1:11" x14ac:dyDescent="0.3">
      <c r="A385" s="40"/>
      <c r="B385" s="20" t="s">
        <v>348</v>
      </c>
      <c r="C385" s="13"/>
      <c r="D385" s="39">
        <v>1.198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52"/>
    </row>
    <row r="386" spans="1:11" x14ac:dyDescent="0.3">
      <c r="A386" s="40">
        <v>41548</v>
      </c>
      <c r="B386" s="20" t="s">
        <v>349</v>
      </c>
      <c r="C386" s="13">
        <v>1.25</v>
      </c>
      <c r="D386" s="39">
        <v>3.8620000000000001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41579</v>
      </c>
      <c r="B387" s="20" t="s">
        <v>65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52">
        <v>41606</v>
      </c>
    </row>
    <row r="388" spans="1:11" x14ac:dyDescent="0.3">
      <c r="A388" s="40"/>
      <c r="B388" s="20" t="s">
        <v>350</v>
      </c>
      <c r="C388" s="13"/>
      <c r="D388" s="39">
        <v>2.1749999999999998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52"/>
    </row>
    <row r="389" spans="1:11" x14ac:dyDescent="0.3">
      <c r="A389" s="40">
        <v>41609</v>
      </c>
      <c r="B389" s="20" t="s">
        <v>351</v>
      </c>
      <c r="C389" s="13">
        <v>1.25</v>
      </c>
      <c r="D389" s="39">
        <v>3.0369999999999999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50" t="s">
        <v>352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41640</v>
      </c>
      <c r="B391" s="20" t="s">
        <v>206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353</v>
      </c>
    </row>
    <row r="392" spans="1:11" x14ac:dyDescent="0.3">
      <c r="A392" s="40"/>
      <c r="B392" s="20" t="s">
        <v>65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2">
        <v>41660</v>
      </c>
    </row>
    <row r="393" spans="1:11" x14ac:dyDescent="0.3">
      <c r="A393" s="40">
        <v>41671</v>
      </c>
      <c r="B393" s="20" t="s">
        <v>65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52">
        <v>41666</v>
      </c>
    </row>
    <row r="394" spans="1:11" x14ac:dyDescent="0.3">
      <c r="A394" s="40"/>
      <c r="B394" s="20" t="s">
        <v>65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52"/>
    </row>
    <row r="395" spans="1:11" x14ac:dyDescent="0.3">
      <c r="A395" s="40"/>
      <c r="B395" s="20" t="s">
        <v>331</v>
      </c>
      <c r="C395" s="13"/>
      <c r="D395" s="39">
        <v>1.51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52"/>
    </row>
    <row r="396" spans="1:11" x14ac:dyDescent="0.3">
      <c r="A396" s="40">
        <v>41699</v>
      </c>
      <c r="B396" s="20" t="s">
        <v>354</v>
      </c>
      <c r="C396" s="13">
        <v>1.25</v>
      </c>
      <c r="D396" s="39">
        <v>3.0169999999999999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41730</v>
      </c>
      <c r="B397" s="20" t="s">
        <v>73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355</v>
      </c>
    </row>
    <row r="398" spans="1:11" x14ac:dyDescent="0.3">
      <c r="A398" s="40"/>
      <c r="B398" s="20" t="s">
        <v>91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356</v>
      </c>
    </row>
    <row r="399" spans="1:11" x14ac:dyDescent="0.3">
      <c r="A399" s="40"/>
      <c r="B399" s="20" t="s">
        <v>65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2">
        <v>41759</v>
      </c>
    </row>
    <row r="400" spans="1:11" x14ac:dyDescent="0.3">
      <c r="A400" s="40"/>
      <c r="B400" s="20" t="s">
        <v>357</v>
      </c>
      <c r="C400" s="13"/>
      <c r="D400" s="39">
        <v>0.746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41760</v>
      </c>
      <c r="B401" s="20" t="s">
        <v>358</v>
      </c>
      <c r="C401" s="13">
        <v>1.25</v>
      </c>
      <c r="D401" s="39">
        <v>1.869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41791</v>
      </c>
      <c r="B402" s="20" t="s">
        <v>282</v>
      </c>
      <c r="C402" s="13">
        <v>1.25</v>
      </c>
      <c r="D402" s="39">
        <v>1.1499999999999999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41821</v>
      </c>
      <c r="B403" s="20" t="s">
        <v>359</v>
      </c>
      <c r="C403" s="13">
        <v>1.25</v>
      </c>
      <c r="D403" s="39">
        <v>0.45400000000000001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41852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52">
        <v>41854</v>
      </c>
    </row>
    <row r="405" spans="1:11" x14ac:dyDescent="0.3">
      <c r="A405" s="40"/>
      <c r="B405" s="20" t="s">
        <v>65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2">
        <v>41876</v>
      </c>
    </row>
    <row r="406" spans="1:11" x14ac:dyDescent="0.3">
      <c r="A406" s="40"/>
      <c r="B406" s="20" t="s">
        <v>65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52"/>
    </row>
    <row r="407" spans="1:11" x14ac:dyDescent="0.3">
      <c r="A407" s="40"/>
      <c r="B407" s="20" t="s">
        <v>360</v>
      </c>
      <c r="C407" s="13"/>
      <c r="D407" s="39">
        <v>1.081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52"/>
    </row>
    <row r="408" spans="1:11" x14ac:dyDescent="0.3">
      <c r="A408" s="40">
        <v>41883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52">
        <v>41885</v>
      </c>
    </row>
    <row r="409" spans="1:11" x14ac:dyDescent="0.3">
      <c r="A409" s="40"/>
      <c r="B409" s="20" t="s">
        <v>65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52">
        <v>41907</v>
      </c>
    </row>
    <row r="410" spans="1:11" x14ac:dyDescent="0.3">
      <c r="A410" s="40"/>
      <c r="B410" s="20" t="s">
        <v>361</v>
      </c>
      <c r="C410" s="13"/>
      <c r="D410" s="39">
        <v>0.60199999999999998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52"/>
    </row>
    <row r="411" spans="1:11" x14ac:dyDescent="0.3">
      <c r="A411" s="40">
        <v>41913</v>
      </c>
      <c r="B411" s="20" t="s">
        <v>362</v>
      </c>
      <c r="C411" s="13">
        <v>1.25</v>
      </c>
      <c r="D411" s="39">
        <v>1.6419999999999999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41944</v>
      </c>
      <c r="B412" s="20" t="s">
        <v>363</v>
      </c>
      <c r="C412" s="13">
        <v>1.25</v>
      </c>
      <c r="D412" s="39">
        <v>1.506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41974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2">
        <v>41982</v>
      </c>
    </row>
    <row r="414" spans="1:11" x14ac:dyDescent="0.3">
      <c r="A414" s="40"/>
      <c r="B414" s="20" t="s">
        <v>65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2">
        <v>41962</v>
      </c>
    </row>
    <row r="415" spans="1:11" x14ac:dyDescent="0.3">
      <c r="A415" s="40"/>
      <c r="B415" s="20" t="s">
        <v>66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365</v>
      </c>
    </row>
    <row r="416" spans="1:11" x14ac:dyDescent="0.3">
      <c r="A416" s="40"/>
      <c r="B416" s="20" t="s">
        <v>364</v>
      </c>
      <c r="C416" s="13"/>
      <c r="D416" s="39">
        <v>0.60599999999999998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52"/>
    </row>
    <row r="417" spans="1:11" x14ac:dyDescent="0.3">
      <c r="A417" s="50" t="s">
        <v>366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/>
    </row>
    <row r="418" spans="1:11" x14ac:dyDescent="0.3">
      <c r="A418" s="40">
        <v>42005</v>
      </c>
      <c r="B418" s="20" t="s">
        <v>65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52">
        <v>42027</v>
      </c>
    </row>
    <row r="419" spans="1:11" x14ac:dyDescent="0.3">
      <c r="A419" s="40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52" t="s">
        <v>367</v>
      </c>
    </row>
    <row r="420" spans="1:11" x14ac:dyDescent="0.3">
      <c r="A420" s="40"/>
      <c r="B420" s="20" t="s">
        <v>368</v>
      </c>
      <c r="C420" s="13"/>
      <c r="D420" s="39">
        <v>0.86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2"/>
    </row>
    <row r="421" spans="1:11" x14ac:dyDescent="0.3">
      <c r="A421" s="40">
        <v>42036</v>
      </c>
      <c r="B421" s="20" t="s">
        <v>65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52">
        <v>42059</v>
      </c>
    </row>
    <row r="422" spans="1:11" x14ac:dyDescent="0.3">
      <c r="A422" s="40"/>
      <c r="B422" s="20" t="s">
        <v>369</v>
      </c>
      <c r="C422" s="13"/>
      <c r="D422" s="39">
        <v>0.76200000000000001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52"/>
    </row>
    <row r="423" spans="1:11" x14ac:dyDescent="0.3">
      <c r="A423" s="40">
        <v>42064</v>
      </c>
      <c r="B423" s="20" t="s">
        <v>73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370</v>
      </c>
    </row>
    <row r="424" spans="1:11" x14ac:dyDescent="0.3">
      <c r="A424" s="40"/>
      <c r="B424" s="20" t="s">
        <v>66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371</v>
      </c>
    </row>
    <row r="425" spans="1:11" x14ac:dyDescent="0.3">
      <c r="A425" s="40"/>
      <c r="B425" s="20" t="s">
        <v>373</v>
      </c>
      <c r="C425" s="13"/>
      <c r="D425" s="39">
        <v>1.2709999999999999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42095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52">
        <v>42124</v>
      </c>
    </row>
    <row r="427" spans="1:11" x14ac:dyDescent="0.3">
      <c r="A427" s="40"/>
      <c r="B427" s="20" t="s">
        <v>372</v>
      </c>
      <c r="C427" s="13"/>
      <c r="D427" s="39">
        <v>1.5249999999999999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52"/>
    </row>
    <row r="428" spans="1:11" x14ac:dyDescent="0.3">
      <c r="A428" s="40">
        <v>42125</v>
      </c>
      <c r="B428" s="20" t="s">
        <v>166</v>
      </c>
      <c r="C428" s="13">
        <v>1.25</v>
      </c>
      <c r="D428" s="39">
        <v>0.93700000000000006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42156</v>
      </c>
      <c r="B429" s="20" t="s">
        <v>281</v>
      </c>
      <c r="C429" s="13">
        <v>1.25</v>
      </c>
      <c r="D429" s="39">
        <v>0.64200000000000002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42186</v>
      </c>
      <c r="B430" s="20" t="s">
        <v>65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52">
        <v>42192</v>
      </c>
    </row>
    <row r="431" spans="1:11" x14ac:dyDescent="0.3">
      <c r="A431" s="40"/>
      <c r="B431" s="20" t="s">
        <v>66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2" t="s">
        <v>374</v>
      </c>
    </row>
    <row r="432" spans="1:11" x14ac:dyDescent="0.3">
      <c r="A432" s="40"/>
      <c r="B432" s="20" t="s">
        <v>375</v>
      </c>
      <c r="C432" s="13"/>
      <c r="D432" s="39">
        <v>1.31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52"/>
    </row>
    <row r="433" spans="1:11" x14ac:dyDescent="0.3">
      <c r="A433" s="40">
        <v>42217</v>
      </c>
      <c r="B433" s="20" t="s">
        <v>65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52">
        <v>42255</v>
      </c>
    </row>
    <row r="434" spans="1:11" x14ac:dyDescent="0.3">
      <c r="A434" s="40"/>
      <c r="B434" s="20" t="s">
        <v>191</v>
      </c>
      <c r="C434" s="13"/>
      <c r="D434" s="39">
        <v>0.221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52"/>
    </row>
    <row r="435" spans="1:11" x14ac:dyDescent="0.3">
      <c r="A435" s="40">
        <v>42248</v>
      </c>
      <c r="B435" s="20" t="s">
        <v>376</v>
      </c>
      <c r="C435" s="13">
        <v>1.25</v>
      </c>
      <c r="D435" s="39">
        <v>1.1020000000000001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42278</v>
      </c>
      <c r="B436" s="20" t="s">
        <v>377</v>
      </c>
      <c r="C436" s="13">
        <v>1.25</v>
      </c>
      <c r="D436" s="39">
        <v>0.61899999999999999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42309</v>
      </c>
      <c r="B437" s="20" t="s">
        <v>65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2">
        <v>42327</v>
      </c>
    </row>
    <row r="438" spans="1:11" x14ac:dyDescent="0.3">
      <c r="A438" s="40"/>
      <c r="B438" s="20" t="s">
        <v>379</v>
      </c>
      <c r="C438" s="13"/>
      <c r="D438" s="39">
        <v>1.35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52"/>
    </row>
    <row r="439" spans="1:11" x14ac:dyDescent="0.3">
      <c r="A439" s="40">
        <v>42339</v>
      </c>
      <c r="B439" s="20" t="s">
        <v>380</v>
      </c>
      <c r="C439" s="13">
        <v>1.25</v>
      </c>
      <c r="D439" s="39">
        <v>1.823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50" t="s">
        <v>378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42370</v>
      </c>
      <c r="B441" s="20" t="s">
        <v>65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52">
        <v>42395</v>
      </c>
    </row>
    <row r="442" spans="1:11" x14ac:dyDescent="0.3">
      <c r="A442" s="40"/>
      <c r="B442" s="20" t="s">
        <v>381</v>
      </c>
      <c r="C442" s="13"/>
      <c r="D442" s="39">
        <v>1.0369999999999999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52"/>
    </row>
    <row r="443" spans="1:11" x14ac:dyDescent="0.3">
      <c r="A443" s="40">
        <v>42401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382</v>
      </c>
    </row>
    <row r="444" spans="1:11" x14ac:dyDescent="0.3">
      <c r="A444" s="40"/>
      <c r="B444" s="20" t="s">
        <v>65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2">
        <v>42426</v>
      </c>
    </row>
    <row r="445" spans="1:11" x14ac:dyDescent="0.3">
      <c r="A445" s="40"/>
      <c r="B445" s="20" t="s">
        <v>383</v>
      </c>
      <c r="C445" s="13"/>
      <c r="D445" s="39">
        <v>1.5289999999999999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42430</v>
      </c>
      <c r="B446" s="20" t="s">
        <v>384</v>
      </c>
      <c r="C446" s="13">
        <v>1.25</v>
      </c>
      <c r="D446" s="39">
        <v>0.63500000000000001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/>
      <c r="B447" s="20" t="s">
        <v>73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389</v>
      </c>
    </row>
    <row r="448" spans="1:11" x14ac:dyDescent="0.3">
      <c r="A448" s="40">
        <v>42461</v>
      </c>
      <c r="B448" s="20" t="s">
        <v>65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52">
        <v>42464</v>
      </c>
    </row>
    <row r="449" spans="1:11" x14ac:dyDescent="0.3">
      <c r="A449" s="40"/>
      <c r="B449" s="20" t="s">
        <v>385</v>
      </c>
      <c r="C449" s="13"/>
      <c r="D449" s="39">
        <v>0.79800000000000004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2"/>
    </row>
    <row r="450" spans="1:11" x14ac:dyDescent="0.3">
      <c r="A450" s="40">
        <v>42491</v>
      </c>
      <c r="B450" s="20" t="s">
        <v>386</v>
      </c>
      <c r="C450" s="13">
        <v>1.25</v>
      </c>
      <c r="D450" s="39">
        <v>0.41899999999999998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/>
      <c r="B451" s="20" t="s">
        <v>65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52">
        <v>42502</v>
      </c>
    </row>
    <row r="452" spans="1:11" x14ac:dyDescent="0.3">
      <c r="A452" s="40">
        <v>42522</v>
      </c>
      <c r="B452" s="20" t="s">
        <v>387</v>
      </c>
      <c r="C452" s="13">
        <v>1.25</v>
      </c>
      <c r="D452" s="39">
        <v>0.55200000000000005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42552</v>
      </c>
      <c r="B453" s="20" t="s">
        <v>388</v>
      </c>
      <c r="C453" s="13">
        <v>1.25</v>
      </c>
      <c r="D453" s="39">
        <v>0.28300000000000003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/>
      <c r="B454" s="20" t="s">
        <v>65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52">
        <v>42563</v>
      </c>
    </row>
    <row r="455" spans="1:11" x14ac:dyDescent="0.3">
      <c r="A455" s="40">
        <v>42583</v>
      </c>
      <c r="B455" s="20" t="s">
        <v>73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391</v>
      </c>
    </row>
    <row r="456" spans="1:11" x14ac:dyDescent="0.3">
      <c r="A456" s="40"/>
      <c r="B456" s="20" t="s">
        <v>390</v>
      </c>
      <c r="C456" s="13"/>
      <c r="D456" s="39">
        <v>0.56499999999999995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42614</v>
      </c>
      <c r="B457" s="20" t="s">
        <v>88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4</v>
      </c>
      <c r="I457" s="9"/>
      <c r="J457" s="11"/>
      <c r="K457" s="20" t="s">
        <v>393</v>
      </c>
    </row>
    <row r="458" spans="1:11" x14ac:dyDescent="0.3">
      <c r="A458" s="40">
        <v>42644</v>
      </c>
      <c r="B458" s="20" t="s">
        <v>392</v>
      </c>
      <c r="C458" s="13">
        <v>1.25</v>
      </c>
      <c r="D458" s="39">
        <v>0.308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42675</v>
      </c>
      <c r="B459" s="20" t="s">
        <v>73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394</v>
      </c>
    </row>
    <row r="460" spans="1:11" x14ac:dyDescent="0.3">
      <c r="A460" s="40"/>
      <c r="B460" s="20" t="s">
        <v>395</v>
      </c>
      <c r="C460" s="13"/>
      <c r="D460" s="39">
        <v>0.27100000000000002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42705</v>
      </c>
      <c r="B461" s="20" t="s">
        <v>396</v>
      </c>
      <c r="C461" s="13">
        <v>1.25</v>
      </c>
      <c r="D461" s="39">
        <v>5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50" t="s">
        <v>397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42736</v>
      </c>
      <c r="B463" s="20" t="s">
        <v>65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52">
        <v>42747</v>
      </c>
    </row>
    <row r="464" spans="1:11" x14ac:dyDescent="0.3">
      <c r="A464" s="40"/>
      <c r="B464" s="20" t="s">
        <v>398</v>
      </c>
      <c r="C464" s="13"/>
      <c r="D464" s="39">
        <v>2.0209999999999999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52"/>
    </row>
    <row r="465" spans="1:11" x14ac:dyDescent="0.3">
      <c r="A465" s="40">
        <v>42767</v>
      </c>
      <c r="B465" s="20" t="s">
        <v>91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 t="s">
        <v>399</v>
      </c>
    </row>
    <row r="466" spans="1:11" x14ac:dyDescent="0.3">
      <c r="A466" s="40">
        <v>42795</v>
      </c>
      <c r="B466" s="20" t="s">
        <v>65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52">
        <v>42804</v>
      </c>
    </row>
    <row r="467" spans="1:11" x14ac:dyDescent="0.3">
      <c r="A467" s="40"/>
      <c r="B467" s="20" t="s">
        <v>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2">
        <v>42836</v>
      </c>
    </row>
    <row r="468" spans="1:11" x14ac:dyDescent="0.3">
      <c r="A468" s="40"/>
      <c r="B468" s="20" t="s">
        <v>65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52">
        <v>42852</v>
      </c>
    </row>
    <row r="469" spans="1:11" x14ac:dyDescent="0.3">
      <c r="A469" s="40"/>
      <c r="B469" s="20" t="s">
        <v>400</v>
      </c>
      <c r="C469" s="13"/>
      <c r="D469" s="39">
        <v>2.0979999999999999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2"/>
    </row>
    <row r="470" spans="1:11" x14ac:dyDescent="0.3">
      <c r="A470" s="40">
        <v>42826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42856</v>
      </c>
      <c r="B471" s="20" t="s">
        <v>401</v>
      </c>
      <c r="C471" s="13">
        <v>1.25</v>
      </c>
      <c r="D471" s="39">
        <v>0.51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42887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52">
        <v>42895</v>
      </c>
    </row>
    <row r="473" spans="1:11" x14ac:dyDescent="0.3">
      <c r="A473" s="40"/>
      <c r="B473" s="20" t="s">
        <v>65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52">
        <v>42909</v>
      </c>
    </row>
    <row r="474" spans="1:11" x14ac:dyDescent="0.3">
      <c r="A474" s="40"/>
      <c r="B474" s="20" t="s">
        <v>402</v>
      </c>
      <c r="C474" s="13"/>
      <c r="D474" s="39">
        <v>0.54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52"/>
    </row>
    <row r="475" spans="1:11" x14ac:dyDescent="0.3">
      <c r="A475" s="40">
        <v>42917</v>
      </c>
      <c r="B475" s="20" t="s">
        <v>66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289</v>
      </c>
    </row>
    <row r="476" spans="1:11" x14ac:dyDescent="0.3">
      <c r="A476" s="40"/>
      <c r="B476" s="20" t="s">
        <v>66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403</v>
      </c>
    </row>
    <row r="477" spans="1:11" x14ac:dyDescent="0.3">
      <c r="A477" s="40"/>
      <c r="B477" s="20" t="s">
        <v>404</v>
      </c>
      <c r="C477" s="13"/>
      <c r="D477" s="39">
        <v>1.742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42948</v>
      </c>
      <c r="B478" s="20" t="s">
        <v>405</v>
      </c>
      <c r="C478" s="13">
        <v>1.25</v>
      </c>
      <c r="D478" s="39">
        <v>1.581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42979</v>
      </c>
      <c r="B479" s="20" t="s">
        <v>406</v>
      </c>
      <c r="C479" s="13">
        <v>1.25</v>
      </c>
      <c r="D479" s="39">
        <v>1.2669999999999999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43009</v>
      </c>
      <c r="B480" s="20" t="s">
        <v>407</v>
      </c>
      <c r="C480" s="13">
        <v>1.25</v>
      </c>
      <c r="D480" s="39">
        <v>1.627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43040</v>
      </c>
      <c r="B481" s="20" t="s">
        <v>211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408</v>
      </c>
    </row>
    <row r="482" spans="1:11" x14ac:dyDescent="0.3">
      <c r="A482" s="40"/>
      <c r="B482" s="20" t="s">
        <v>130</v>
      </c>
      <c r="C482" s="13"/>
      <c r="D482" s="39">
        <v>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409</v>
      </c>
    </row>
    <row r="483" spans="1:11" x14ac:dyDescent="0.3">
      <c r="A483" s="40">
        <v>43070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50" t="s">
        <v>410</v>
      </c>
      <c r="B484" s="20"/>
      <c r="C484" s="13"/>
      <c r="D484" s="39"/>
      <c r="E484" s="9">
        <f>SUM(Table1[EARNED])-SUM(Table1[Absence Undertime W/ Pay])+CONVERTION!$A$3</f>
        <v>3.6910000000000878</v>
      </c>
      <c r="F484" s="20"/>
      <c r="G484" s="13" t="str">
        <f>IF(ISBLANK(Table1[[#This Row],[EARNED]]),"",Table1[[#This Row],[EARNED]])</f>
        <v/>
      </c>
      <c r="H484" s="39"/>
      <c r="I484" s="9">
        <f>SUM(Table1[[EARNED ]])-SUM(Table1[Absence Undertime  W/ Pay])+CONVERTION!$B$3</f>
        <v>92.5</v>
      </c>
      <c r="J484" s="11"/>
      <c r="K484" s="20"/>
    </row>
    <row r="485" spans="1:11" x14ac:dyDescent="0.3">
      <c r="A485" s="40">
        <v>43101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43132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43160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43191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43221</v>
      </c>
      <c r="B489" s="20" t="s">
        <v>411</v>
      </c>
      <c r="C489" s="13">
        <v>1.25</v>
      </c>
      <c r="D489" s="39">
        <v>2.085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43252</v>
      </c>
      <c r="B490" s="20" t="s">
        <v>412</v>
      </c>
      <c r="C490" s="13">
        <v>1.25</v>
      </c>
      <c r="D490" s="39">
        <v>1.2730000000000001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43282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289</v>
      </c>
    </row>
    <row r="492" spans="1:11" x14ac:dyDescent="0.3">
      <c r="A492" s="40"/>
      <c r="B492" s="20" t="s">
        <v>65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52">
        <v>43298</v>
      </c>
    </row>
    <row r="493" spans="1:11" x14ac:dyDescent="0.3">
      <c r="A493" s="40"/>
      <c r="B493" s="20" t="s">
        <v>116</v>
      </c>
      <c r="C493" s="13"/>
      <c r="D493" s="39">
        <v>0.01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43313</v>
      </c>
      <c r="B494" s="20" t="s">
        <v>135</v>
      </c>
      <c r="C494" s="13">
        <v>1.25</v>
      </c>
      <c r="D494" s="39">
        <v>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413</v>
      </c>
    </row>
    <row r="495" spans="1:11" x14ac:dyDescent="0.3">
      <c r="A495" s="40"/>
      <c r="B495" s="20" t="s">
        <v>414</v>
      </c>
      <c r="C495" s="13"/>
      <c r="D495" s="39">
        <v>0.54600000000000004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43344</v>
      </c>
      <c r="B496" s="20" t="s">
        <v>91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3</v>
      </c>
      <c r="I496" s="9"/>
      <c r="J496" s="11"/>
      <c r="K496" s="20" t="s">
        <v>415</v>
      </c>
    </row>
    <row r="497" spans="1:11" x14ac:dyDescent="0.3">
      <c r="A497" s="40"/>
      <c r="B497" s="20" t="s">
        <v>91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3</v>
      </c>
      <c r="I497" s="9"/>
      <c r="J497" s="11"/>
      <c r="K497" s="20" t="s">
        <v>416</v>
      </c>
    </row>
    <row r="498" spans="1:11" x14ac:dyDescent="0.3">
      <c r="A498" s="40"/>
      <c r="B498" s="20" t="s">
        <v>417</v>
      </c>
      <c r="C498" s="13"/>
      <c r="D498" s="39">
        <v>2.5000000000000008E-2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43374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43405</v>
      </c>
      <c r="B500" s="20" t="s">
        <v>65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52">
        <v>43433</v>
      </c>
    </row>
    <row r="501" spans="1:11" x14ac:dyDescent="0.3">
      <c r="A501" s="40"/>
      <c r="B501" s="20" t="s">
        <v>65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2">
        <v>43416</v>
      </c>
    </row>
    <row r="502" spans="1:11" x14ac:dyDescent="0.3">
      <c r="A502" s="40"/>
      <c r="B502" s="20" t="s">
        <v>418</v>
      </c>
      <c r="C502" s="13"/>
      <c r="D502" s="39">
        <v>4.2000000000000003E-2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52"/>
    </row>
    <row r="503" spans="1:11" x14ac:dyDescent="0.3">
      <c r="A503" s="40">
        <v>43435</v>
      </c>
      <c r="B503" s="20" t="s">
        <v>270</v>
      </c>
      <c r="C503" s="13">
        <v>1.25</v>
      </c>
      <c r="D503" s="39">
        <v>0.623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50" t="s">
        <v>419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43466</v>
      </c>
      <c r="B505" s="20" t="s">
        <v>420</v>
      </c>
      <c r="C505" s="13">
        <v>1.25</v>
      </c>
      <c r="D505" s="39">
        <v>1.071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43497</v>
      </c>
      <c r="B506" s="20" t="s">
        <v>91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3</v>
      </c>
      <c r="I506" s="9"/>
      <c r="J506" s="11"/>
      <c r="K506" s="20" t="s">
        <v>421</v>
      </c>
    </row>
    <row r="507" spans="1:11" x14ac:dyDescent="0.3">
      <c r="A507" s="40"/>
      <c r="B507" s="20" t="s">
        <v>422</v>
      </c>
      <c r="C507" s="13"/>
      <c r="D507" s="39">
        <v>0.76200000000000001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43525</v>
      </c>
      <c r="B508" s="20" t="s">
        <v>70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52">
        <v>43525</v>
      </c>
    </row>
    <row r="509" spans="1:11" x14ac:dyDescent="0.3">
      <c r="A509" s="40"/>
      <c r="B509" s="20" t="s">
        <v>65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52">
        <v>43507</v>
      </c>
    </row>
    <row r="510" spans="1:11" x14ac:dyDescent="0.3">
      <c r="A510" s="40"/>
      <c r="B510" s="20" t="s">
        <v>65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2">
        <v>43524</v>
      </c>
    </row>
    <row r="511" spans="1:11" x14ac:dyDescent="0.3">
      <c r="A511" s="40"/>
      <c r="B511" s="20" t="s">
        <v>423</v>
      </c>
      <c r="C511" s="13"/>
      <c r="D511" s="39">
        <v>5.4000000000000013E-2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52"/>
    </row>
    <row r="512" spans="1:11" x14ac:dyDescent="0.3">
      <c r="A512" s="40">
        <v>43556</v>
      </c>
      <c r="B512" s="20" t="s">
        <v>424</v>
      </c>
      <c r="C512" s="13">
        <v>1.25</v>
      </c>
      <c r="D512" s="39">
        <v>1.01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43586</v>
      </c>
      <c r="B513" s="20" t="s">
        <v>425</v>
      </c>
      <c r="C513" s="13">
        <v>1.25</v>
      </c>
      <c r="D513" s="39">
        <v>1.0900000000000001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43617</v>
      </c>
      <c r="B514" s="20" t="s">
        <v>65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2">
        <v>43637</v>
      </c>
    </row>
    <row r="515" spans="1:11" x14ac:dyDescent="0.3">
      <c r="A515" s="40"/>
      <c r="B515" s="20" t="s">
        <v>426</v>
      </c>
      <c r="C515" s="13"/>
      <c r="D515" s="39">
        <v>0.23100000000000001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52"/>
    </row>
    <row r="516" spans="1:11" x14ac:dyDescent="0.3">
      <c r="A516" s="40">
        <v>43647</v>
      </c>
      <c r="B516" s="20" t="s">
        <v>88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4</v>
      </c>
      <c r="I516" s="9"/>
      <c r="J516" s="11"/>
      <c r="K516" s="20" t="s">
        <v>427</v>
      </c>
    </row>
    <row r="517" spans="1:11" x14ac:dyDescent="0.3">
      <c r="A517" s="40"/>
      <c r="B517" s="20" t="s">
        <v>65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1</v>
      </c>
      <c r="I517" s="9"/>
      <c r="J517" s="11"/>
      <c r="K517" s="52">
        <v>43699</v>
      </c>
    </row>
    <row r="518" spans="1:11" x14ac:dyDescent="0.3">
      <c r="A518" s="40"/>
      <c r="B518" s="20" t="s">
        <v>428</v>
      </c>
      <c r="C518" s="13"/>
      <c r="D518" s="39"/>
      <c r="E518" s="9">
        <f>SUM(Table1[EARNED])-SUM(Table1[Absence Undertime W/ Pay])+CONVERTION!$A$3</f>
        <v>3.6910000000000878</v>
      </c>
      <c r="F518" s="20"/>
      <c r="G518" s="13" t="str">
        <f>IF(ISBLANK(Table1[[#This Row],[EARNED]]),"",Table1[[#This Row],[EARNED]])</f>
        <v/>
      </c>
      <c r="H518" s="39"/>
      <c r="I518" s="9">
        <f>SUM(Table1[[EARNED ]])-SUM(Table1[Absence Undertime  W/ Pay])+CONVERTION!$B$3</f>
        <v>92.5</v>
      </c>
      <c r="J518" s="11"/>
      <c r="K518" s="20"/>
    </row>
    <row r="519" spans="1:11" x14ac:dyDescent="0.3">
      <c r="A519" s="40">
        <v>43678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43709</v>
      </c>
      <c r="B520" s="20" t="s">
        <v>88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4</v>
      </c>
      <c r="I520" s="9"/>
      <c r="J520" s="11"/>
      <c r="K520" s="20" t="s">
        <v>429</v>
      </c>
    </row>
    <row r="521" spans="1:11" x14ac:dyDescent="0.3">
      <c r="A521" s="40"/>
      <c r="B521" s="20" t="s">
        <v>206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430</v>
      </c>
    </row>
    <row r="522" spans="1:11" x14ac:dyDescent="0.3">
      <c r="A522" s="40"/>
      <c r="B522" s="20" t="s">
        <v>91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3</v>
      </c>
      <c r="I522" s="9"/>
      <c r="J522" s="11"/>
      <c r="K522" s="20" t="s">
        <v>431</v>
      </c>
    </row>
    <row r="523" spans="1:11" x14ac:dyDescent="0.3">
      <c r="A523" s="40"/>
      <c r="B523" s="20" t="s">
        <v>432</v>
      </c>
      <c r="C523" s="13"/>
      <c r="D523" s="39">
        <v>6.0000000000000019E-2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43739</v>
      </c>
      <c r="B524" s="20" t="s">
        <v>65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2">
        <v>43760</v>
      </c>
    </row>
    <row r="525" spans="1:11" x14ac:dyDescent="0.3">
      <c r="A525" s="40"/>
      <c r="B525" s="20" t="s">
        <v>160</v>
      </c>
      <c r="C525" s="13"/>
      <c r="D525" s="39">
        <v>6.7000000000000004E-2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52"/>
    </row>
    <row r="526" spans="1:11" x14ac:dyDescent="0.3">
      <c r="A526" s="40">
        <v>43770</v>
      </c>
      <c r="B526" s="20" t="s">
        <v>433</v>
      </c>
      <c r="C526" s="13">
        <v>1.25</v>
      </c>
      <c r="D526" s="39">
        <v>0.63700000000000001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43800</v>
      </c>
      <c r="B527" s="20" t="s">
        <v>186</v>
      </c>
      <c r="C527" s="13">
        <v>1.25</v>
      </c>
      <c r="D527" s="39">
        <v>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/>
      <c r="B528" s="20" t="s">
        <v>435</v>
      </c>
      <c r="C528" s="13"/>
      <c r="D528" s="39">
        <v>0.7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50" t="s">
        <v>434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43831</v>
      </c>
      <c r="B530" s="20" t="s">
        <v>436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437</v>
      </c>
    </row>
    <row r="531" spans="1:11" x14ac:dyDescent="0.3">
      <c r="A531" s="40"/>
      <c r="B531" s="20" t="s">
        <v>66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52">
        <v>43885</v>
      </c>
    </row>
    <row r="532" spans="1:11" x14ac:dyDescent="0.3">
      <c r="A532" s="40">
        <v>43862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43891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43922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43952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43983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44013</v>
      </c>
      <c r="B537" s="20" t="s">
        <v>93</v>
      </c>
      <c r="C537" s="13">
        <v>1.25</v>
      </c>
      <c r="D537" s="39">
        <v>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438</v>
      </c>
    </row>
    <row r="538" spans="1:11" x14ac:dyDescent="0.3">
      <c r="A538" s="40">
        <v>44044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44075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44105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44136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44166</v>
      </c>
      <c r="B542" s="20" t="s">
        <v>101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50" t="s">
        <v>439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44197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44228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44256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44287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44317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44348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44378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44409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44440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44470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44501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44531</v>
      </c>
      <c r="B555" s="20" t="s">
        <v>396</v>
      </c>
      <c r="C555" s="13">
        <v>1.25</v>
      </c>
      <c r="D555" s="39">
        <v>5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50" t="s">
        <v>440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44562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44593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44621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44652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44682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44713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44743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44774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44805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44835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44866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44896</v>
      </c>
      <c r="B568" s="20" t="s">
        <v>396</v>
      </c>
      <c r="C568" s="13">
        <v>1.25</v>
      </c>
      <c r="D568" s="39">
        <v>5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53" t="s">
        <v>441</v>
      </c>
      <c r="C569" s="48"/>
      <c r="D569" s="54"/>
      <c r="E569" s="55"/>
      <c r="F569" s="20"/>
      <c r="G569" s="13"/>
      <c r="H569" s="39"/>
      <c r="I569" s="9"/>
      <c r="J569" s="11"/>
      <c r="K569" s="20"/>
    </row>
    <row r="570" spans="1:11" x14ac:dyDescent="0.3">
      <c r="A570" s="40"/>
      <c r="B570" s="20"/>
      <c r="C570" s="13"/>
      <c r="D570" s="56" t="s">
        <v>445</v>
      </c>
      <c r="E570" s="9"/>
      <c r="F570" s="20"/>
      <c r="G570" s="9"/>
      <c r="H570" s="56" t="s">
        <v>444</v>
      </c>
      <c r="I570" s="9"/>
      <c r="J570" s="11"/>
      <c r="K570" s="20"/>
    </row>
    <row r="571" spans="1:11" x14ac:dyDescent="0.3">
      <c r="A571" s="40"/>
      <c r="B571" s="20"/>
      <c r="C571" s="13" t="s">
        <v>155</v>
      </c>
      <c r="D571" s="39"/>
      <c r="E571" s="9"/>
      <c r="F571" s="20"/>
      <c r="G571" s="48" t="s">
        <v>155</v>
      </c>
      <c r="H571" s="54"/>
      <c r="I571" s="55"/>
      <c r="J571" s="57"/>
      <c r="K571" s="47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58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10.75</v>
      </c>
      <c r="B3" s="11">
        <v>37.25</v>
      </c>
      <c r="D3"/>
      <c r="E3">
        <v>5</v>
      </c>
      <c r="F3">
        <v>36</v>
      </c>
      <c r="G3" s="59">
        <f>SUMIFS(F7:F14,E7:E14,E3)+SUMIFS(D7:D66,C7:C66,F3)+D3</f>
        <v>0.7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73" t="s">
        <v>38</v>
      </c>
      <c r="J6" s="73"/>
      <c r="K6" s="73"/>
      <c r="L6" s="7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2022-12-14T04:58:47Z</cp:lastPrinted>
  <dcterms:created xsi:type="dcterms:W3CDTF">2022-10-17T03:06:03Z</dcterms:created>
  <dcterms:modified xsi:type="dcterms:W3CDTF">2022-12-14T04:58:49Z</dcterms:modified>
</cp:coreProperties>
</file>