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0E03F16-DC7E-4323-BD60-5EA8F491CB6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1" l="1"/>
  <c r="A37" i="1"/>
  <c r="A2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<sst xmlns="http://schemas.openxmlformats.org/spreadsheetml/2006/main" count="64" uniqueCount="56">
  <si>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</si>
  <si>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</si>
  <si>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</si>
  <si>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</si>
  <si>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</si>
  <si>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</si>
  <si>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</si>
  <si>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</si>
  <si>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</si>
  <si>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</si>
  <si>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</si>
  <si>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</si>
  <si>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</si>
  <si>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</si>
  <si>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</si>
  <si>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</si>
  <si>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</si>
  <si>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</si>
  <si>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</si>
  <si>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</si>
  <si>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</si>
  <si>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</si>
  <si>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</si>
  <si>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</si>
  <si>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</si>
  <si>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</si>
  <si>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</si>
  <si>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</si>
  <si>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</si>
  <si>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</si>
  <si>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</si>
  <si>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</si>
  <si>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</si>
  <si>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</si>
  <si>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</si>
  <si>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</si>
  <si>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</si>
  <si>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</si>
  <si>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</si>
  <si>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</si>
  <si>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</si>
  <si>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</si>
  <si>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LORNA A.</t>
  </si>
  <si>
    <t>EXECUTIVE ASSISTANT I</t>
  </si>
  <si>
    <t>CO-TERMINUS</t>
  </si>
  <si>
    <t>SP/VMO</t>
  </si>
  <si>
    <t>2017</t>
  </si>
  <si>
    <t>2018</t>
  </si>
  <si>
    <t>FL(5-0-0)</t>
  </si>
  <si>
    <t>2019</t>
  </si>
  <si>
    <t>2020</t>
  </si>
  <si>
    <t>2022</t>
  </si>
  <si>
    <t>2021</t>
  </si>
  <si>
    <t>END OF TERM JULY 01, 2022</t>
  </si>
  <si>
    <t>TOTAL VL = 57.417</t>
  </si>
  <si>
    <t>TOTAL SL = 82.417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</si>
</sst>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76" activePane="bottomLeft"/>
      <selection activeCell="F4" sqref="F4:G4"/>
      <selection pane="bottomLeft" activeCell="L87" sqref="L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 t="s">
        <v>43</v>
      </c>
      <c r="C3" s="50"/>
      <c r="D3" s="23" t="s">
        <v>13</v>
      </c>
      <c r="E3" s="4"/>
      <c r="F3" s="56">
        <v>42748</v>
      </c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44</v>
      </c>
      <c r="C4" s="50"/>
      <c r="D4" s="23" t="s">
        <v>12</v>
      </c>
      <c r="E4" s="4"/>
      <c r="F4" s="51" t="s">
        <v>45</v>
      </c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57.417000000000002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82.417000000000002</v>
      </c>
      <c r="J9" s="12"/>
      <c r="K9" s="21"/>
    </row>
    <row r="10" spans="1:11" x14ac:dyDescent="0.3">
      <c r="A10" s="6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42738</v>
      </c>
      <c r="B11" s="21"/>
      <c r="C11" s="14">
        <v>1.167</v>
      </c>
      <c r="D11" s="41"/>
      <c r="E11" s="10"/>
      <c r="F11" s="21"/>
      <c r="G11" s="14">
        <f>IF(ISBLANK(Table1[[#This Row],[EARNED]]),"",Table1[[#This Row],[EARNED]])</f>
        <v>1.167</v>
      </c>
      <c r="H11" s="41"/>
      <c r="I11" s="10"/>
      <c r="J11" s="12"/>
      <c r="K11" s="21"/>
    </row>
    <row r="12" spans="1:11" x14ac:dyDescent="0.3">
      <c r="A12" s="42">
        <v>42794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42825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42855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42886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42916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2">
        <v>42947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42978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43008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43039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43069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43100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0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f>EOMONTH(A22,1)</f>
        <v>43131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43159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43190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43220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43251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43281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43312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43343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43373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43404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43434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43465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0" t="s">
        <v>49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f>EOMONTH(A35,1)</f>
        <v>43496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43524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43555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43585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43616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43646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43677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43708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43738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43769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43799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43830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0" t="s">
        <v>50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f>EOMONTH(A48,1)</f>
        <v>43861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43890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43921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43951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43982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44012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44043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44074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44104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44135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44165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44196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0" t="s">
        <v>52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44227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44255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44286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44316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44347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44377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44408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44439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44469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44500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44530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44561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60" t="s">
        <v>51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>
        <v>44592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44620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44651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44681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44712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44742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/>
      <c r="B82" s="63" t="s">
        <v>53</v>
      </c>
      <c r="C82" s="61"/>
      <c r="D82" s="62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64" t="s">
        <v>54</v>
      </c>
      <c r="E84" s="65"/>
      <c r="F84" s="21"/>
      <c r="G84" s="14" t="str">
        <f>IF(ISBLANK(Table1[[#This Row],[EARNED]]),"",Table1[[#This Row],[EARNED]])</f>
        <v/>
      </c>
      <c r="H84" s="64" t="s">
        <v>55</v>
      </c>
      <c r="I84" s="65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/>
      <c r="B3" s="12"/>
      <c r="D3" s="12"/>
      <c r="E3" s="12"/>
      <c r="F3" s="12"/>
      <c r="G3" s="46">
        <f>SUMIFS(F7:F14,E7:E14,E3)+SUMIFS(D7:D66,C7:C66,F3)+D3</f>
        <v>0</v>
      </c>
      <c r="J3" s="48">
        <v>3</v>
      </c>
      <c r="K3" s="37">
        <f>J4-1</f>
        <v>2</v>
      </c>
      <c r="L3" s="46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59" t="s">
        <v>38</v>
      </c>
      <c r="J6" s="59"/>
      <c r="K6" s="59"/>
      <c r="L6" s="59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2022-11-10T05:10:40Z</cp:lastPrinted>
  <dcterms:created xsi:type="dcterms:W3CDTF">2022-10-17T03:06:03Z</dcterms:created>
  <dcterms:modified xsi:type="dcterms:W3CDTF">2022-11-10T05:21:55Z</dcterms:modified>
</cp:coreProperties>
</file>