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G14" i="1"/>
  <c r="G3" i="3" l="1"/>
  <c r="G19" i="1"/>
  <c r="G20" i="1"/>
  <c r="G21" i="1"/>
  <c r="G22" i="1"/>
  <c r="G23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4" i="1"/>
  <c r="G45" i="1"/>
  <c r="G46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5" i="1"/>
  <c r="G17" i="1"/>
  <c r="G18" i="1"/>
  <c r="J4" i="3"/>
  <c r="E9" i="1"/>
  <c r="G9" i="1"/>
  <c r="I14" i="1" l="1"/>
  <c r="K3" i="3"/>
  <c r="L3" i="3" s="1"/>
  <c r="I9" i="1"/>
</calcChain>
</file>

<file path=xl/sharedStrings.xml><?xml version="1.0" encoding="utf-8"?>
<sst xmlns="http://schemas.openxmlformats.org/spreadsheetml/2006/main" count="99" uniqueCount="76">
  <si>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</si>
  <si>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</si>
  <si>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</si>
  <si>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</si>
  <si>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</si>
  <si>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</si>
  <si>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</si>
  <si>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</si>
  <si>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</si>
  <si>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</si>
  <si>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</si>
  <si>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</si>
  <si>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</si>
  <si>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</si>
  <si>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</si>
  <si>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</si>
  <si>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</si>
  <si>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</si>
  <si>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</si>
  <si>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</si>
  <si>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</si>
  <si>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</si>
  <si>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</si>
  <si>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</si>
  <si>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</si>
  <si>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</si>
  <si>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</si>
  <si>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</si>
  <si>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</si>
  <si>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</si>
  <si>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</si>
  <si>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</si>
  <si>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</si>
  <si>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</si>
  <si>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</si>
  <si>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</si>
  <si>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</si>
  <si>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</si>
  <si>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</si>
  <si>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</si>
  <si>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</si>
  <si>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</si>
  <si>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CORNELIO</t>
  </si>
  <si>
    <t>PERMANENT</t>
  </si>
  <si>
    <t>2018</t>
  </si>
  <si>
    <t>SL(2-0-0)</t>
  </si>
  <si>
    <t>SL(1-0-0)</t>
  </si>
  <si>
    <t>1/31,2/1/2018</t>
  </si>
  <si>
    <t>2/20,21/2018</t>
  </si>
  <si>
    <t>SL(3-0-0)</t>
  </si>
  <si>
    <t>VL(2-0-0)</t>
  </si>
  <si>
    <t>VL(3-0-0)</t>
  </si>
  <si>
    <t>3/13,14/12018</t>
  </si>
  <si>
    <t>4/11-13/2018</t>
  </si>
  <si>
    <t>12/19,20/2018</t>
  </si>
  <si>
    <t>12/26-28/2018</t>
  </si>
  <si>
    <t>2019</t>
  </si>
  <si>
    <t>SP(2-0-0)</t>
  </si>
  <si>
    <t>SP(1-0-0)</t>
  </si>
  <si>
    <t>VL(5-0-0)</t>
  </si>
  <si>
    <t>4/4,16/2019</t>
  </si>
  <si>
    <t>10/23,24/2019</t>
  </si>
  <si>
    <t>12/13,17,19,26,27/2019</t>
  </si>
  <si>
    <t>2020</t>
  </si>
  <si>
    <t>CL(2-0-0)</t>
  </si>
  <si>
    <t>CL(3-0-0)</t>
  </si>
  <si>
    <t>1/9,10/2020</t>
  </si>
  <si>
    <t>1/29,31/2020</t>
  </si>
  <si>
    <t>2/4,6,11/2020</t>
  </si>
  <si>
    <t>2/26-28/2020</t>
  </si>
  <si>
    <t>9/9-11/2020</t>
  </si>
  <si>
    <t>2021</t>
  </si>
  <si>
    <t>FL(5-0-0)</t>
  </si>
  <si>
    <t>2022</t>
  </si>
  <si>
    <t>VL(1-0-0)</t>
  </si>
  <si>
    <t>3/14,15/2022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</si>
</sst>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="110" zoomScaleNormal="110" workbookViewId="0">
      <pane ySplit="3888" topLeftCell="A71" activePane="bottomLeft"/>
      <selection activeCell="B4" sqref="B4:C4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157.04000000000002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232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2</v>
      </c>
      <c r="I11" s="10"/>
      <c r="J11" s="12"/>
      <c r="K11" s="21" t="s">
        <v>47</v>
      </c>
    </row>
    <row r="12" spans="1:11" x14ac:dyDescent="0.3">
      <c r="A12" s="42">
        <v>43132</v>
      </c>
      <c r="B12" s="21" t="s">
        <v>45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2</v>
      </c>
      <c r="I12" s="10"/>
      <c r="J12" s="12"/>
      <c r="K12" s="21" t="s">
        <v>48</v>
      </c>
    </row>
    <row r="13" spans="1:11" x14ac:dyDescent="0.3">
      <c r="A13" s="42">
        <v>43160</v>
      </c>
      <c r="B13" s="21" t="s">
        <v>46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1</v>
      </c>
      <c r="I13" s="10"/>
      <c r="J13" s="12"/>
      <c r="K13" s="51">
        <v>43168</v>
      </c>
    </row>
    <row r="14" spans="1:11" x14ac:dyDescent="0.3">
      <c r="A14" s="42"/>
      <c r="B14" s="21" t="s">
        <v>45</v>
      </c>
      <c r="C14" s="14"/>
      <c r="D14" s="41"/>
      <c r="E14" s="10">
        <f>SUM(Table1[EARNED])-SUM(Table1[Absence Undertime W/ Pay])+CONVERTION!$A$3</f>
        <v>157.04000000000002</v>
      </c>
      <c r="F14" s="21"/>
      <c r="G14" s="14" t="str">
        <f>IF(ISBLANK(Table1[[#This Row],[EARNED]]),"",Table1[[#This Row],[EARNED]])</f>
        <v/>
      </c>
      <c r="H14" s="41">
        <v>2</v>
      </c>
      <c r="I14" s="10">
        <f>SUM(Table1[[EARNED ]])-SUM(Table1[Absence Undertime  W/ Pay])+CONVERTION!$B$3</f>
        <v>232</v>
      </c>
      <c r="J14" s="12"/>
      <c r="K14" s="51" t="s">
        <v>52</v>
      </c>
    </row>
    <row r="15" spans="1:11" x14ac:dyDescent="0.3">
      <c r="A15" s="42">
        <v>43191</v>
      </c>
      <c r="B15" s="21" t="s">
        <v>49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3</v>
      </c>
      <c r="I15" s="10"/>
      <c r="J15" s="12"/>
      <c r="K15" s="21" t="s">
        <v>53</v>
      </c>
    </row>
    <row r="16" spans="1:11" x14ac:dyDescent="0.3">
      <c r="A16" s="42"/>
      <c r="B16" s="21" t="s">
        <v>46</v>
      </c>
      <c r="C16" s="14"/>
      <c r="D16" s="41"/>
      <c r="E16" s="10"/>
      <c r="F16" s="21"/>
      <c r="G16" s="14"/>
      <c r="H16" s="41">
        <v>1</v>
      </c>
      <c r="I16" s="10"/>
      <c r="J16" s="12"/>
      <c r="K16" s="51">
        <v>43232</v>
      </c>
    </row>
    <row r="17" spans="1:11" x14ac:dyDescent="0.3">
      <c r="A17" s="42">
        <v>43221</v>
      </c>
      <c r="B17" s="21" t="s">
        <v>46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1</v>
      </c>
      <c r="I17" s="10"/>
      <c r="J17" s="12"/>
      <c r="K17" s="51">
        <v>43249</v>
      </c>
    </row>
    <row r="18" spans="1:11" x14ac:dyDescent="0.3">
      <c r="A18" s="42">
        <v>43252</v>
      </c>
      <c r="B18" s="16"/>
      <c r="C18" s="14">
        <v>1.25</v>
      </c>
      <c r="D18" s="45"/>
      <c r="E18" s="10"/>
      <c r="F18" s="16"/>
      <c r="G18" s="44">
        <f>IF(ISBLANK(Table1[[#This Row],[EARNED]]),"",Table1[[#This Row],[EARNED]])</f>
        <v>1.25</v>
      </c>
      <c r="H18" s="45"/>
      <c r="I18" s="10"/>
      <c r="J18" s="13"/>
      <c r="K18" s="16"/>
    </row>
    <row r="19" spans="1:11" x14ac:dyDescent="0.3">
      <c r="A19" s="42">
        <v>43282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43313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43344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43374</v>
      </c>
      <c r="B22" s="21" t="s">
        <v>46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1">
        <v>43397</v>
      </c>
    </row>
    <row r="23" spans="1:11" x14ac:dyDescent="0.3">
      <c r="A23" s="42">
        <v>43405</v>
      </c>
      <c r="B23" s="21" t="s">
        <v>46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1</v>
      </c>
      <c r="I23" s="10"/>
      <c r="J23" s="12"/>
      <c r="K23" s="51">
        <v>43425</v>
      </c>
    </row>
    <row r="24" spans="1:11" x14ac:dyDescent="0.3">
      <c r="A24" s="42"/>
      <c r="B24" s="21" t="s">
        <v>46</v>
      </c>
      <c r="C24" s="14"/>
      <c r="D24" s="41"/>
      <c r="E24" s="10"/>
      <c r="F24" s="21"/>
      <c r="G24" s="14"/>
      <c r="H24" s="41">
        <v>1</v>
      </c>
      <c r="I24" s="10"/>
      <c r="J24" s="12"/>
      <c r="K24" s="51">
        <v>43433</v>
      </c>
    </row>
    <row r="25" spans="1:11" x14ac:dyDescent="0.3">
      <c r="A25" s="42"/>
      <c r="B25" s="21" t="s">
        <v>50</v>
      </c>
      <c r="C25" s="14"/>
      <c r="D25" s="41">
        <v>2</v>
      </c>
      <c r="E25" s="10"/>
      <c r="F25" s="21"/>
      <c r="G25" s="14"/>
      <c r="H25" s="41"/>
      <c r="I25" s="10"/>
      <c r="J25" s="12"/>
      <c r="K25" s="21" t="s">
        <v>54</v>
      </c>
    </row>
    <row r="26" spans="1:11" x14ac:dyDescent="0.3">
      <c r="A26" s="42"/>
      <c r="B26" s="21" t="s">
        <v>51</v>
      </c>
      <c r="C26" s="14"/>
      <c r="D26" s="41">
        <v>3</v>
      </c>
      <c r="E26" s="10"/>
      <c r="F26" s="21"/>
      <c r="G26" s="14"/>
      <c r="H26" s="41"/>
      <c r="I26" s="10"/>
      <c r="J26" s="12"/>
      <c r="K26" s="21" t="s">
        <v>55</v>
      </c>
    </row>
    <row r="27" spans="1:11" x14ac:dyDescent="0.3">
      <c r="A27" s="42">
        <v>43435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50" t="s">
        <v>56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43466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43497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43525</v>
      </c>
      <c r="B31" s="21" t="s">
        <v>46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1</v>
      </c>
      <c r="I31" s="10"/>
      <c r="J31" s="12"/>
      <c r="K31" s="51">
        <v>43550</v>
      </c>
    </row>
    <row r="32" spans="1:11" x14ac:dyDescent="0.3">
      <c r="A32" s="42">
        <v>43556</v>
      </c>
      <c r="B32" s="21" t="s">
        <v>57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60</v>
      </c>
    </row>
    <row r="33" spans="1:11" x14ac:dyDescent="0.3">
      <c r="A33" s="42"/>
      <c r="B33" s="21" t="s">
        <v>46</v>
      </c>
      <c r="C33" s="14"/>
      <c r="D33" s="41"/>
      <c r="E33" s="10"/>
      <c r="F33" s="21"/>
      <c r="G33" s="14"/>
      <c r="H33" s="41">
        <v>1</v>
      </c>
      <c r="I33" s="10"/>
      <c r="J33" s="12"/>
      <c r="K33" s="51">
        <v>43553</v>
      </c>
    </row>
    <row r="34" spans="1:11" x14ac:dyDescent="0.3">
      <c r="A34" s="42"/>
      <c r="B34" s="21" t="s">
        <v>46</v>
      </c>
      <c r="C34" s="14"/>
      <c r="D34" s="41"/>
      <c r="E34" s="10"/>
      <c r="F34" s="21"/>
      <c r="G34" s="14"/>
      <c r="H34" s="41">
        <v>1</v>
      </c>
      <c r="I34" s="10"/>
      <c r="J34" s="12"/>
      <c r="K34" s="51">
        <v>43581</v>
      </c>
    </row>
    <row r="35" spans="1:11" x14ac:dyDescent="0.3">
      <c r="A35" s="42">
        <v>43586</v>
      </c>
      <c r="B35" s="21" t="s">
        <v>58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51">
        <v>43619</v>
      </c>
    </row>
    <row r="36" spans="1:11" x14ac:dyDescent="0.3">
      <c r="A36" s="42">
        <v>43617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43647</v>
      </c>
      <c r="B37" s="21" t="s">
        <v>46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1">
        <v>43663</v>
      </c>
    </row>
    <row r="38" spans="1:11" x14ac:dyDescent="0.3">
      <c r="A38" s="42">
        <v>43678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43709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43739</v>
      </c>
      <c r="B40" s="21" t="s">
        <v>50</v>
      </c>
      <c r="C40" s="14">
        <v>1.25</v>
      </c>
      <c r="D40" s="41">
        <v>2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61</v>
      </c>
    </row>
    <row r="41" spans="1:11" x14ac:dyDescent="0.3">
      <c r="A41" s="42">
        <v>43770</v>
      </c>
      <c r="B41" s="21" t="s">
        <v>46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1</v>
      </c>
      <c r="I41" s="10"/>
      <c r="J41" s="12"/>
      <c r="K41" s="51">
        <v>43775</v>
      </c>
    </row>
    <row r="42" spans="1:11" x14ac:dyDescent="0.3">
      <c r="A42" s="42"/>
      <c r="B42" s="21" t="s">
        <v>46</v>
      </c>
      <c r="C42" s="14"/>
      <c r="D42" s="41"/>
      <c r="E42" s="10"/>
      <c r="F42" s="21"/>
      <c r="G42" s="14"/>
      <c r="H42" s="41">
        <v>1</v>
      </c>
      <c r="I42" s="10"/>
      <c r="J42" s="12"/>
      <c r="K42" s="51">
        <v>43809</v>
      </c>
    </row>
    <row r="43" spans="1:11" x14ac:dyDescent="0.3">
      <c r="A43" s="42"/>
      <c r="B43" s="21" t="s">
        <v>59</v>
      </c>
      <c r="C43" s="14"/>
      <c r="D43" s="41">
        <v>5</v>
      </c>
      <c r="E43" s="10"/>
      <c r="F43" s="21"/>
      <c r="G43" s="14"/>
      <c r="H43" s="41"/>
      <c r="I43" s="10"/>
      <c r="J43" s="12"/>
      <c r="K43" s="21" t="s">
        <v>62</v>
      </c>
    </row>
    <row r="44" spans="1:11" x14ac:dyDescent="0.3">
      <c r="A44" s="42">
        <v>43800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50" t="s">
        <v>63</v>
      </c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>
        <v>43831</v>
      </c>
      <c r="B46" s="21" t="s">
        <v>45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>
        <v>2</v>
      </c>
      <c r="I46" s="10"/>
      <c r="J46" s="12"/>
      <c r="K46" s="21" t="s">
        <v>66</v>
      </c>
    </row>
    <row r="47" spans="1:11" x14ac:dyDescent="0.3">
      <c r="A47" s="42"/>
      <c r="B47" s="21" t="s">
        <v>64</v>
      </c>
      <c r="C47" s="14"/>
      <c r="D47" s="41"/>
      <c r="E47" s="10"/>
      <c r="F47" s="21"/>
      <c r="G47" s="14"/>
      <c r="H47" s="41"/>
      <c r="I47" s="10"/>
      <c r="J47" s="12"/>
      <c r="K47" s="21" t="s">
        <v>67</v>
      </c>
    </row>
    <row r="48" spans="1:11" x14ac:dyDescent="0.3">
      <c r="A48" s="42"/>
      <c r="B48" s="21" t="s">
        <v>65</v>
      </c>
      <c r="C48" s="14"/>
      <c r="D48" s="41"/>
      <c r="E48" s="10"/>
      <c r="F48" s="21"/>
      <c r="G48" s="14"/>
      <c r="H48" s="41"/>
      <c r="I48" s="10"/>
      <c r="J48" s="12"/>
      <c r="K48" s="21" t="s">
        <v>68</v>
      </c>
    </row>
    <row r="49" spans="1:11" x14ac:dyDescent="0.3">
      <c r="A49" s="42">
        <v>43862</v>
      </c>
      <c r="B49" s="21" t="s">
        <v>49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>
        <v>3</v>
      </c>
      <c r="I49" s="10"/>
      <c r="J49" s="12"/>
      <c r="K49" s="21" t="s">
        <v>69</v>
      </c>
    </row>
    <row r="50" spans="1:11" x14ac:dyDescent="0.3">
      <c r="A50" s="42"/>
      <c r="B50" s="21" t="s">
        <v>46</v>
      </c>
      <c r="C50" s="14"/>
      <c r="D50" s="41"/>
      <c r="E50" s="10"/>
      <c r="F50" s="21"/>
      <c r="G50" s="14"/>
      <c r="H50" s="41">
        <v>1</v>
      </c>
      <c r="I50" s="10"/>
      <c r="J50" s="12"/>
      <c r="K50" s="51">
        <v>43893</v>
      </c>
    </row>
    <row r="51" spans="1:11" x14ac:dyDescent="0.3">
      <c r="A51" s="42">
        <v>43891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43922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43952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43983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44013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44044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44075</v>
      </c>
      <c r="B57" s="21" t="s">
        <v>49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>
        <v>3</v>
      </c>
      <c r="I57" s="10"/>
      <c r="J57" s="12"/>
      <c r="K57" s="21" t="s">
        <v>70</v>
      </c>
    </row>
    <row r="58" spans="1:11" x14ac:dyDescent="0.3">
      <c r="A58" s="42">
        <v>44105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44136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44166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50" t="s">
        <v>71</v>
      </c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>
        <v>44197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44228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44256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44287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44317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44348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44378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44409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44440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44470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44501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44531</v>
      </c>
      <c r="B73" s="21" t="s">
        <v>72</v>
      </c>
      <c r="C73" s="14">
        <v>1.25</v>
      </c>
      <c r="D73" s="41">
        <v>5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50" t="s">
        <v>73</v>
      </c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>
        <v>44562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44593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44621</v>
      </c>
      <c r="B77" s="21" t="s">
        <v>45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2</v>
      </c>
      <c r="I77" s="10"/>
      <c r="J77" s="12"/>
      <c r="K77" s="21" t="s">
        <v>75</v>
      </c>
    </row>
    <row r="78" spans="1:11" x14ac:dyDescent="0.3">
      <c r="A78" s="42">
        <v>44652</v>
      </c>
      <c r="B78" s="21" t="s">
        <v>74</v>
      </c>
      <c r="C78" s="14">
        <v>1.25</v>
      </c>
      <c r="D78" s="41">
        <v>1</v>
      </c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51">
        <v>44652</v>
      </c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3"/>
      <c r="B142" s="16"/>
      <c r="C142" s="44"/>
      <c r="D142" s="45"/>
      <c r="E142" s="10"/>
      <c r="F142" s="16"/>
      <c r="G142" s="44" t="str">
        <f>IF(ISBLANK(Table1[[#This Row],[EARNED]]),"",Table1[[#This Row],[EARNED]])</f>
        <v/>
      </c>
      <c r="H142" s="45"/>
      <c r="I142" s="10"/>
      <c r="J142" s="13"/>
      <c r="K14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110.04</v>
      </c>
      <c r="B3" s="12">
        <v>199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2022-11-16T05:25:25Z</dcterms:modified>
</cp:coreProperties>
</file>