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TIRED\"/>
    </mc:Choice>
  </mc:AlternateContent>
  <xr:revisionPtr revIDLastSave="0" documentId="13_ncr:1_{7E5BB467-1D54-43B0-B7E8-5AB9D73CBD0D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9" i="1" l="1"/>
  <c r="G70" i="1"/>
  <c r="G71" i="1"/>
  <c r="G72" i="1"/>
  <c r="G73" i="1"/>
  <c r="G74" i="1"/>
  <c r="G49" i="1"/>
  <c r="G36" i="1"/>
  <c r="G23" i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<sst xmlns="http://schemas.openxmlformats.org/spreadsheetml/2006/main" count="64" uniqueCount="56">
  <si>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</si>
  <si>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</si>
  <si>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</si>
  <si>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</si>
  <si>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</si>
  <si>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</si>
  <si>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</si>
  <si>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</si>
  <si>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</si>
  <si>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</si>
  <si>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</si>
  <si>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</si>
  <si>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</si>
  <si>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</si>
  <si>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</si>
  <si>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</si>
  <si>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</si>
  <si>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</si>
  <si>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</si>
  <si>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</si>
  <si>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</si>
  <si>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</si>
  <si>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</si>
  <si>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</si>
  <si>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</si>
  <si>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</si>
  <si>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</si>
  <si>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</si>
  <si>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</si>
  <si>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</si>
  <si>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</si>
  <si>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</si>
  <si>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</si>
  <si>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</si>
  <si>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</si>
  <si>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</si>
  <si>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</si>
  <si>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</si>
  <si>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</si>
  <si>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</si>
  <si>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</si>
  <si>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</si>
  <si>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ELMIDO, CONRADO H</t>
  </si>
  <si>
    <t>CASUAL</t>
  </si>
  <si>
    <t>CASUAL EMPLOYEE</t>
  </si>
  <si>
    <t>OFFICE OF THE VICE MAYOR</t>
  </si>
  <si>
    <t>2018</t>
  </si>
  <si>
    <t>2019</t>
  </si>
  <si>
    <t>2020</t>
  </si>
  <si>
    <t>2021</t>
  </si>
  <si>
    <t>2022</t>
  </si>
  <si>
    <t>FL(5-0-0)</t>
  </si>
  <si>
    <t>RESIGNATION EFFECTIVE DATE: DECEMBER 31, 2022</t>
  </si>
  <si>
    <t xml:space="preserve"> *********************NOTHING FOLLOWS***********************</t>
  </si>
  <si>
    <t>TOTAL VL = 47.167</t>
  </si>
  <si>
    <t>TOTAL SL = 67.167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</si>
</sst>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5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9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90"/>
  <sheetViews>
    <sheetView tabSelected="1" zoomScaleNormal="100" workbookViewId="0">
      <pane ySplit="3576" topLeftCell="A71" activePane="bottomLeft"/>
      <selection activeCell="E9" sqref="E9:I9"/>
      <selection pane="bottomLeft" activeCell="D85" sqref="D8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0" t="s">
        <v>42</v>
      </c>
      <c r="C2" s="50"/>
      <c r="D2" s="22" t="s">
        <v>14</v>
      </c>
      <c r="E2" s="11"/>
      <c r="F2" s="57"/>
      <c r="G2" s="57"/>
      <c r="H2" s="29" t="s">
        <v>10</v>
      </c>
      <c r="I2" s="26"/>
      <c r="J2" s="51"/>
      <c r="K2" s="52"/>
    </row>
    <row r="3" spans="1:11" x14ac:dyDescent="0.3">
      <c r="A3" s="19" t="s">
        <v>15</v>
      </c>
      <c r="B3" s="50" t="s">
        <v>44</v>
      </c>
      <c r="C3" s="50"/>
      <c r="D3" s="23" t="s">
        <v>13</v>
      </c>
      <c r="E3" s="4"/>
      <c r="F3" s="58">
        <v>38169</v>
      </c>
      <c r="G3" s="55"/>
      <c r="H3" s="27" t="s">
        <v>11</v>
      </c>
      <c r="I3" s="27"/>
      <c r="J3" s="53"/>
      <c r="K3" s="54"/>
    </row>
    <row r="4" spans="1:11" ht="14.4" customHeight="1" x14ac:dyDescent="0.3">
      <c r="A4" s="19" t="s">
        <v>16</v>
      </c>
      <c r="B4" s="50" t="s">
        <v>43</v>
      </c>
      <c r="C4" s="50"/>
      <c r="D4" s="23" t="s">
        <v>12</v>
      </c>
      <c r="E4" s="4"/>
      <c r="F4" s="55" t="s">
        <v>45</v>
      </c>
      <c r="G4" s="55"/>
      <c r="H4" s="27" t="s">
        <v>17</v>
      </c>
      <c r="I4" s="27"/>
      <c r="J4" s="55"/>
      <c r="K4" s="56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47.167000000000002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67.167000000000002</v>
      </c>
      <c r="J9" s="12"/>
      <c r="K9" s="21"/>
    </row>
    <row r="10" spans="1:11" x14ac:dyDescent="0.3">
      <c r="A10" s="62" t="s">
        <v>46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43160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43191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43221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43252</v>
      </c>
      <c r="B16" s="16"/>
      <c r="C16" s="14">
        <v>1.25</v>
      </c>
      <c r="D16" s="44"/>
      <c r="E16" s="10"/>
      <c r="F16" s="16"/>
      <c r="G16" s="43">
        <f>IF(ISBLANK(Table1[[#This Row],[EARNED]]),"",Table1[[#This Row],[EARNED]])</f>
        <v>1.25</v>
      </c>
      <c r="H16" s="44"/>
      <c r="I16" s="10"/>
      <c r="J16" s="13"/>
      <c r="K16" s="16"/>
    </row>
    <row r="17" spans="1:11" x14ac:dyDescent="0.3">
      <c r="A17" s="42">
        <v>43282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43313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43344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43374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43405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43435</v>
      </c>
      <c r="B22" s="21" t="s">
        <v>51</v>
      </c>
      <c r="C22" s="14">
        <v>1.25</v>
      </c>
      <c r="D22" s="41">
        <v>5</v>
      </c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62" t="s">
        <v>47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>
        <v>43466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43497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43525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43556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43586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43617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43647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43678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43709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43739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43770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43800</v>
      </c>
      <c r="B35" s="21" t="s">
        <v>51</v>
      </c>
      <c r="C35" s="14">
        <v>1.25</v>
      </c>
      <c r="D35" s="41">
        <v>5</v>
      </c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62" t="s">
        <v>48</v>
      </c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>
        <v>43831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43862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43891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43922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43952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43983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44013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44044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44075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44105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44136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44166</v>
      </c>
      <c r="B48" s="21" t="s">
        <v>51</v>
      </c>
      <c r="C48" s="14">
        <v>1.25</v>
      </c>
      <c r="D48" s="41">
        <v>5</v>
      </c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62" t="s">
        <v>49</v>
      </c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>
        <v>44197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44228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44256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44287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44317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44348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44378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44409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44440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44470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44501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44531</v>
      </c>
      <c r="B61" s="21" t="s">
        <v>51</v>
      </c>
      <c r="C61" s="14">
        <v>1.25</v>
      </c>
      <c r="D61" s="41">
        <v>5</v>
      </c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62" t="s">
        <v>50</v>
      </c>
      <c r="B62" s="21"/>
      <c r="C62" s="14"/>
      <c r="D62" s="41"/>
      <c r="E62" s="10"/>
      <c r="F62" s="21"/>
      <c r="G62" s="14"/>
      <c r="H62" s="41"/>
      <c r="I62" s="10"/>
      <c r="J62" s="12"/>
      <c r="K62" s="21"/>
    </row>
    <row r="63" spans="1:11" x14ac:dyDescent="0.3">
      <c r="A63" s="42">
        <v>44562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44593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44621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44652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44682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44734</v>
      </c>
      <c r="B68" s="21"/>
      <c r="C68" s="14">
        <v>0.91700000000000026</v>
      </c>
      <c r="D68" s="41"/>
      <c r="E68" s="10"/>
      <c r="F68" s="21"/>
      <c r="G68" s="14">
        <f>IF(ISBLANK(Table1[[#This Row],[EARNED]]),"",Table1[[#This Row],[EARNED]])</f>
        <v>0.91700000000000026</v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63" t="s">
        <v>52</v>
      </c>
      <c r="C75" s="64"/>
      <c r="D75" s="65"/>
      <c r="E75" s="66"/>
      <c r="F75" s="21"/>
      <c r="G75" s="14"/>
      <c r="H75" s="41"/>
      <c r="I75" s="10"/>
      <c r="J75" s="12"/>
      <c r="K75" s="21"/>
    </row>
    <row r="76" spans="1:11" x14ac:dyDescent="0.3">
      <c r="A76" s="42"/>
      <c r="B76" s="21"/>
      <c r="C76" s="14"/>
      <c r="D76" s="67" t="s">
        <v>54</v>
      </c>
      <c r="E76" s="10"/>
      <c r="F76" s="21"/>
      <c r="G76" s="10"/>
      <c r="H76" s="67" t="s">
        <v>55</v>
      </c>
      <c r="I76" s="10"/>
      <c r="J76" s="12"/>
      <c r="K76" s="21"/>
    </row>
    <row r="77" spans="1:11" x14ac:dyDescent="0.3">
      <c r="A77" s="42"/>
      <c r="B77" s="21"/>
      <c r="C77" s="14" t="s">
        <v>53</v>
      </c>
      <c r="D77" s="41"/>
      <c r="E77" s="10"/>
      <c r="F77" s="21"/>
      <c r="G77" s="64" t="s">
        <v>53</v>
      </c>
      <c r="H77" s="65"/>
      <c r="I77" s="66"/>
      <c r="J77" s="68"/>
      <c r="K77" s="69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topLeftCell="A8" workbookViewId="0">
      <selection activeCell="J29" sqref="J29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12"/>
      <c r="B3" s="12"/>
      <c r="D3" s="12"/>
      <c r="E3" s="12"/>
      <c r="F3" s="12"/>
      <c r="G3" s="46">
        <f>SUMIFS(F7:F14,E7:E14,E3)+SUMIFS(D7:D66,C7:C66,F3)+D3</f>
        <v>0</v>
      </c>
      <c r="J3" s="48"/>
      <c r="K3" s="37">
        <f>J4-1</f>
        <v>-1</v>
      </c>
      <c r="L3" s="46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7"/>
      <c r="I6" s="61" t="s">
        <v>38</v>
      </c>
      <c r="J6" s="61"/>
      <c r="K6" s="61"/>
      <c r="L6" s="61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7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2022-12-07T05:05:20Z</cp:lastPrinted>
  <dcterms:created xsi:type="dcterms:W3CDTF">2022-10-17T03:06:03Z</dcterms:created>
  <dcterms:modified xsi:type="dcterms:W3CDTF">2022-12-07T05:10:22Z</dcterms:modified>
</cp:coreProperties>
</file>