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7B6181C-4B8C-4165-B015-FF4542BDCF6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4" l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3" i="4"/>
  <c r="G74" i="4"/>
  <c r="E9" i="4"/>
  <c r="G82" i="4"/>
  <c r="G81" i="4"/>
  <c r="G80" i="4"/>
  <c r="G79" i="4"/>
  <c r="G78" i="4"/>
  <c r="G77" i="4"/>
  <c r="G76" i="4"/>
  <c r="G75" i="4"/>
  <c r="G9" i="4"/>
  <c r="J4" i="3"/>
  <c r="G3" i="3"/>
  <c r="G74" i="1"/>
  <c r="G75" i="1"/>
  <c r="G76" i="1"/>
  <c r="G77" i="1"/>
  <c r="G78" i="1"/>
  <c r="G79" i="1"/>
  <c r="G80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<sst xmlns="http://schemas.openxmlformats.org/spreadsheetml/2006/main" count="178" uniqueCount="86">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</sst>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6E1839-A744-486C-8B35-14976ED23449}" name="Table13" displayName="Table13" ref="A8:K82" totalsRowShown="0" headerRowDxfId="29" headerRowBorderDxfId="28" tableBorderDxfId="27" totalsRowBorderDxfId="26">
  <tableColumns count="11">
    <tableColumn id="1" xr3:uid="{7DE3E6E2-8D9B-4937-A1F3-C3F422F7D6F7}" name="PERIOD" dataDxfId="25"/>
    <tableColumn id="2" xr3:uid="{1F8B0A2B-1A4D-435F-9129-30D7D32288C8}" name="PARTICULARS" dataDxfId="24"/>
    <tableColumn id="3" xr3:uid="{40FE9D5D-6934-4234-916F-144A0D378A56}" name="EARNED" dataDxfId="23"/>
    <tableColumn id="4" xr3:uid="{A55AC24C-FBA2-45EF-99BD-D4612175614A}" name="Absence Undertime W/ Pay" dataDxfId="22"/>
    <tableColumn id="5" xr3:uid="{BE2B7810-93D0-4E2D-BB86-8D7776D7FD15}" name="BALANCE" dataDxfId="21">
      <calculatedColumnFormula>SUM(Table13[EARNED])-SUM(Table13[Absence Undertime W/ Pay])+CONVERTION!$A$3</calculatedColumnFormula>
    </tableColumn>
    <tableColumn id="6" xr3:uid="{B3FC58E6-3549-497D-90DD-B9A004A3883C}" name="Absence Undertime W/O Pay" dataDxfId="20"/>
    <tableColumn id="7" xr3:uid="{F13034DC-DFEB-4800-AA3D-7D0250DA0323}" name="EARNED " dataDxfId="19">
      <calculatedColumnFormula>IF(ISBLANK(Table13[[#This Row],[EARNED]]),"",Table13[[#This Row],[EARNED]])</calculatedColumnFormula>
    </tableColumn>
    <tableColumn id="8" xr3:uid="{2294A9B9-0482-4ED2-A7FA-3262B8B3AE95}" name="Absence Undertime  W/ Pay" dataDxfId="18"/>
    <tableColumn id="9" xr3:uid="{977CB9F5-99F4-44EB-8561-71045ED46125}" name="BALANCE " dataDxfId="17">
      <calculatedColumnFormula>SUM(Table13[[EARNED ]])-SUM(Table13[Absence Undertime  W/ Pay])+CONVERTION!$B$3</calculatedColumnFormula>
    </tableColumn>
    <tableColumn id="10" xr3:uid="{2CC0A816-4C99-45C0-A823-B30501F61873}" name="Absence Undertime  W/O Pay" dataDxfId="16"/>
    <tableColumn id="11" xr3:uid="{DF3FE9A5-E8BF-4095-ACCC-615EFD728BA4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8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62A9-DDCB-4BE9-BA31-0A886AD67AF0}">
  <sheetPr>
    <pageSetUpPr fitToPage="1"/>
  </sheetPr>
  <dimension ref="A2:K82"/>
  <sheetViews>
    <sheetView zoomScaleNormal="100" workbookViewId="0">
      <pane ySplit="3576" topLeftCell="A64" activePane="bottomLeft"/>
      <selection activeCell="I10" sqref="I10"/>
      <selection pane="bottomLeft" activeCell="D76" sqref="D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7">
        <v>40360</v>
      </c>
      <c r="G3" s="53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79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68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3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3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3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3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3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3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3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3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3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3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3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3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3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3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3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3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3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3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3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3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3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3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3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3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3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3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3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3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3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3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3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3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3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3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3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3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3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3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3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3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3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3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3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3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3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3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3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3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3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3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3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3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3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3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3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3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3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3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3">
      <c r="A73" s="38">
        <v>44835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3">
      <c r="A74" s="38">
        <v>44866</v>
      </c>
      <c r="B74" s="20" t="s">
        <v>70</v>
      </c>
      <c r="C74" s="13">
        <v>1.25</v>
      </c>
      <c r="D74" s="37"/>
      <c r="E74" s="9"/>
      <c r="F74" s="20"/>
      <c r="G74" s="13">
        <f>IF(ISBLANK(Table13[[#This Row],[EARNED]]),"",Table13[[#This Row],[EARNED]])</f>
        <v>1.25</v>
      </c>
      <c r="H74" s="37">
        <v>3</v>
      </c>
      <c r="I74" s="9"/>
      <c r="J74" s="11"/>
      <c r="K74" s="20" t="s">
        <v>82</v>
      </c>
    </row>
    <row r="75" spans="1:11" x14ac:dyDescent="0.3">
      <c r="A75" s="38">
        <v>44896</v>
      </c>
      <c r="B75" s="20" t="s">
        <v>84</v>
      </c>
      <c r="C75" s="13">
        <v>1.25</v>
      </c>
      <c r="D75" s="37">
        <v>4</v>
      </c>
      <c r="E75" s="9"/>
      <c r="F75" s="20"/>
      <c r="G75" s="13">
        <f>IF(ISBLANK(Table13[[#This Row],[EARNED]]),"",Table13[[#This Row],[EARNED]])</f>
        <v>1.25</v>
      </c>
      <c r="H75" s="37"/>
      <c r="I75" s="9"/>
      <c r="J75" s="11"/>
      <c r="K75" s="20" t="s">
        <v>85</v>
      </c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3">
      <c r="A82" s="39"/>
      <c r="B82" s="15"/>
      <c r="C82" s="40"/>
      <c r="D82" s="41"/>
      <c r="E82" s="9"/>
      <c r="F82" s="15"/>
      <c r="G82" s="13" t="str">
        <f>IF(ISBLANK(Table13[[#This Row],[EARNED]]),"",Table13[[#This Row],[EARNED]])</f>
        <v/>
      </c>
      <c r="H82" s="41"/>
      <c r="I82" s="9"/>
      <c r="J82" s="12"/>
      <c r="K8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DF9B5DA-6045-4BC9-B215-FE176553DB96}">
      <formula1>"PERMANENT, CO-TERMINUS, CASUAL, JOBCON"</formula1>
    </dataValidation>
    <dataValidation type="list" allowBlank="1" showInputMessage="1" showErrorMessage="1" sqref="F2:G2" xr:uid="{642D2115-FEC2-4B47-8907-A9839BF332BE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85"/>
  <sheetViews>
    <sheetView tabSelected="1" zoomScaleNormal="100" workbookViewId="0">
      <pane ySplit="3576" topLeftCell="A70" activePane="bottomLeft"/>
      <selection activeCell="F3" sqref="F3:G3"/>
      <selection pane="bottomLeft" activeCell="A78" sqref="A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7">
        <v>40360</v>
      </c>
      <c r="G3" s="53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79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3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3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3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3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3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3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3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3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3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3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3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3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3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3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3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3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3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3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3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3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3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3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3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3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3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3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3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3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3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3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3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3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3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3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3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3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3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3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3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3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3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3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3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3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3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3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3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3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3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3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3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3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3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3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3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3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3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3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76.283000000000001</v>
      </c>
      <c r="B3" s="11">
        <v>60.5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2" t="s">
        <v>38</v>
      </c>
      <c r="J6" s="62"/>
      <c r="K6" s="62"/>
      <c r="L6" s="62"/>
    </row>
    <row r="7" spans="1:12" x14ac:dyDescent="0.3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8">
        <v>32</v>
      </c>
      <c r="D38" s="33">
        <v>6.7000000000000004E-2</v>
      </c>
      <c r="G38"/>
    </row>
    <row r="39" spans="3:12" s="1" customFormat="1" x14ac:dyDescent="0.3">
      <c r="C39" s="48">
        <v>33</v>
      </c>
      <c r="D39" s="33">
        <v>6.9000000000000006E-2</v>
      </c>
      <c r="G39"/>
    </row>
    <row r="40" spans="3:12" s="1" customFormat="1" x14ac:dyDescent="0.3">
      <c r="C40" s="48">
        <v>34</v>
      </c>
      <c r="D40" s="33">
        <v>7.1000000000000008E-2</v>
      </c>
      <c r="G40"/>
    </row>
    <row r="41" spans="3:12" s="1" customFormat="1" x14ac:dyDescent="0.3">
      <c r="C41" s="48">
        <v>35</v>
      </c>
      <c r="D41" s="33">
        <v>7.3000000000000009E-2</v>
      </c>
      <c r="G41"/>
    </row>
    <row r="42" spans="3:12" s="1" customFormat="1" x14ac:dyDescent="0.3">
      <c r="C42" s="48">
        <v>36</v>
      </c>
      <c r="D42" s="33">
        <v>7.5000000000000011E-2</v>
      </c>
      <c r="G42"/>
    </row>
    <row r="43" spans="3:12" s="1" customFormat="1" x14ac:dyDescent="0.3">
      <c r="C43" s="48">
        <v>37</v>
      </c>
      <c r="D43" s="33">
        <v>7.7000000000000013E-2</v>
      </c>
      <c r="G43"/>
    </row>
    <row r="44" spans="3:12" s="1" customFormat="1" x14ac:dyDescent="0.3">
      <c r="C44" s="48">
        <v>38</v>
      </c>
      <c r="D44" s="33">
        <v>7.9000000000000015E-2</v>
      </c>
      <c r="G44"/>
    </row>
    <row r="45" spans="3:12" s="1" customFormat="1" x14ac:dyDescent="0.3">
      <c r="C45" s="48">
        <v>39</v>
      </c>
      <c r="D45" s="33">
        <v>8.1000000000000016E-2</v>
      </c>
      <c r="G45"/>
    </row>
    <row r="46" spans="3:12" s="1" customFormat="1" x14ac:dyDescent="0.3">
      <c r="C46" s="48">
        <v>40</v>
      </c>
      <c r="D46" s="33">
        <v>8.3000000000000018E-2</v>
      </c>
      <c r="G46"/>
    </row>
    <row r="47" spans="3:12" s="1" customFormat="1" x14ac:dyDescent="0.3">
      <c r="C47" s="48">
        <v>41</v>
      </c>
      <c r="D47" s="33">
        <v>8.500000000000002E-2</v>
      </c>
      <c r="G47"/>
    </row>
    <row r="48" spans="3:12" s="1" customFormat="1" x14ac:dyDescent="0.3">
      <c r="C48" s="48">
        <v>42</v>
      </c>
      <c r="D48" s="33">
        <v>8.7000000000000022E-2</v>
      </c>
      <c r="G48"/>
    </row>
    <row r="49" spans="3:7" s="1" customFormat="1" x14ac:dyDescent="0.3">
      <c r="C49" s="48">
        <v>43</v>
      </c>
      <c r="D49" s="33">
        <v>0.09</v>
      </c>
      <c r="G49"/>
    </row>
    <row r="50" spans="3:7" s="1" customFormat="1" x14ac:dyDescent="0.3">
      <c r="C50" s="48">
        <v>44</v>
      </c>
      <c r="D50" s="33">
        <v>9.1999999999999998E-2</v>
      </c>
      <c r="G50"/>
    </row>
    <row r="51" spans="3:7" s="1" customFormat="1" x14ac:dyDescent="0.3">
      <c r="C51" s="48">
        <v>45</v>
      </c>
      <c r="D51" s="33">
        <v>9.4E-2</v>
      </c>
      <c r="G51"/>
    </row>
    <row r="52" spans="3:7" s="1" customFormat="1" x14ac:dyDescent="0.3">
      <c r="C52" s="48">
        <v>46</v>
      </c>
      <c r="D52" s="33">
        <v>9.6000000000000002E-2</v>
      </c>
      <c r="G52"/>
    </row>
    <row r="53" spans="3:7" s="1" customFormat="1" x14ac:dyDescent="0.3">
      <c r="C53" s="48">
        <v>47</v>
      </c>
      <c r="D53" s="33">
        <v>9.8000000000000004E-2</v>
      </c>
      <c r="G53"/>
    </row>
    <row r="54" spans="3:7" s="1" customFormat="1" x14ac:dyDescent="0.3">
      <c r="C54" s="48">
        <v>48</v>
      </c>
      <c r="D54" s="33">
        <v>0.1</v>
      </c>
      <c r="G54"/>
    </row>
    <row r="55" spans="3:7" s="1" customFormat="1" x14ac:dyDescent="0.3">
      <c r="C55" s="48">
        <v>49</v>
      </c>
      <c r="D55" s="33">
        <v>0.10200000000000001</v>
      </c>
      <c r="G55"/>
    </row>
    <row r="56" spans="3:7" s="1" customFormat="1" x14ac:dyDescent="0.3">
      <c r="C56" s="48">
        <v>50</v>
      </c>
      <c r="D56" s="33">
        <v>0.10400000000000001</v>
      </c>
      <c r="G56"/>
    </row>
    <row r="57" spans="3:7" s="1" customFormat="1" x14ac:dyDescent="0.3">
      <c r="C57" s="48">
        <v>51</v>
      </c>
      <c r="D57" s="33">
        <v>0.10600000000000001</v>
      </c>
      <c r="G57"/>
    </row>
    <row r="58" spans="3:7" s="1" customFormat="1" x14ac:dyDescent="0.3">
      <c r="C58" s="48">
        <v>52</v>
      </c>
      <c r="D58" s="33">
        <v>0.10800000000000001</v>
      </c>
      <c r="G58"/>
    </row>
    <row r="59" spans="3:7" s="1" customFormat="1" x14ac:dyDescent="0.3">
      <c r="C59" s="48">
        <v>53</v>
      </c>
      <c r="D59" s="33">
        <v>0.11000000000000001</v>
      </c>
      <c r="G59"/>
    </row>
    <row r="60" spans="3:7" s="1" customFormat="1" x14ac:dyDescent="0.3">
      <c r="C60" s="48">
        <v>54</v>
      </c>
      <c r="D60" s="33">
        <v>0.11200000000000002</v>
      </c>
      <c r="G60"/>
    </row>
    <row r="61" spans="3:7" s="1" customFormat="1" x14ac:dyDescent="0.3">
      <c r="C61" s="48">
        <v>55</v>
      </c>
      <c r="D61" s="33">
        <v>0.115</v>
      </c>
      <c r="G61"/>
    </row>
    <row r="62" spans="3:7" s="1" customFormat="1" x14ac:dyDescent="0.3">
      <c r="C62" s="48">
        <v>56</v>
      </c>
      <c r="D62" s="33">
        <v>0.11700000000000001</v>
      </c>
      <c r="G62"/>
    </row>
    <row r="63" spans="3:7" s="1" customFormat="1" x14ac:dyDescent="0.3">
      <c r="C63" s="48">
        <v>57</v>
      </c>
      <c r="D63" s="33">
        <v>0.11900000000000001</v>
      </c>
      <c r="G63"/>
    </row>
    <row r="64" spans="3:7" s="1" customFormat="1" x14ac:dyDescent="0.3">
      <c r="C64" s="48">
        <v>58</v>
      </c>
      <c r="D64" s="33">
        <v>0.12100000000000001</v>
      </c>
      <c r="G64"/>
    </row>
    <row r="65" spans="3:12" s="1" customFormat="1" x14ac:dyDescent="0.3">
      <c r="C65" s="48">
        <v>59</v>
      </c>
      <c r="D65" s="33">
        <v>0.12300000000000001</v>
      </c>
      <c r="G65"/>
    </row>
    <row r="66" spans="3:12" s="1" customFormat="1" x14ac:dyDescent="0.3">
      <c r="C66" s="48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2022-10-25T04:08:50Z</cp:lastPrinted>
  <dcterms:created xsi:type="dcterms:W3CDTF">2022-10-17T03:06:03Z</dcterms:created>
  <dcterms:modified xsi:type="dcterms:W3CDTF">2022-12-19T07:42:45Z</dcterms:modified>
</cp:coreProperties>
</file>