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ym Espino\OneDrive\Documents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4" i="1" l="1"/>
  <c r="G415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367" i="1"/>
  <c r="G369" i="1"/>
  <c r="G370" i="1"/>
  <c r="G371" i="1"/>
  <c r="G372" i="1"/>
  <c r="G373" i="1"/>
  <c r="G374" i="1"/>
  <c r="G375" i="1"/>
  <c r="G376" i="1"/>
  <c r="G377" i="1"/>
  <c r="G378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290" i="1"/>
  <c r="G291" i="1"/>
  <c r="G292" i="1"/>
  <c r="G294" i="1"/>
  <c r="G295" i="1"/>
  <c r="G296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228" i="1" l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4" i="1"/>
  <c r="G256" i="1"/>
  <c r="G257" i="1"/>
  <c r="G258" i="1"/>
  <c r="G261" i="1"/>
  <c r="G263" i="1"/>
  <c r="G264" i="1"/>
  <c r="G266" i="1"/>
  <c r="G267" i="1"/>
  <c r="G268" i="1"/>
  <c r="G270" i="1"/>
  <c r="G271" i="1"/>
  <c r="G273" i="1"/>
  <c r="G275" i="1"/>
  <c r="G279" i="1"/>
  <c r="G280" i="1"/>
  <c r="G281" i="1"/>
  <c r="G285" i="1"/>
  <c r="G286" i="1"/>
  <c r="G289" i="1"/>
  <c r="G165" i="1" l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5" i="1"/>
  <c r="G187" i="1"/>
  <c r="G188" i="1"/>
  <c r="G190" i="1"/>
  <c r="G192" i="1"/>
  <c r="G194" i="1"/>
  <c r="G195" i="1"/>
  <c r="G197" i="1"/>
  <c r="G198" i="1"/>
  <c r="G199" i="1"/>
  <c r="G200" i="1"/>
  <c r="G201" i="1"/>
  <c r="G203" i="1"/>
  <c r="G206" i="1"/>
  <c r="G209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A14" i="1" l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2" i="1" s="1"/>
  <c r="A33" i="1" s="1"/>
  <c r="A34" i="1" s="1"/>
  <c r="A35" i="1" s="1"/>
  <c r="A36" i="1" s="1"/>
  <c r="A38" i="1" s="1"/>
  <c r="A39" i="1" s="1"/>
  <c r="A41" i="1" s="1"/>
  <c r="A42" i="1" s="1"/>
  <c r="A43" i="1" s="1"/>
  <c r="A44" i="1" s="1"/>
  <c r="A46" i="1" s="1"/>
  <c r="A51" i="1" s="1"/>
  <c r="A52" i="1" s="1"/>
  <c r="A53" i="1" s="1"/>
  <c r="A54" i="1" s="1"/>
  <c r="A57" i="1" s="1"/>
  <c r="A58" i="1" s="1"/>
  <c r="A59" i="1" s="1"/>
  <c r="A61" i="1" s="1"/>
  <c r="A63" i="1" s="1"/>
  <c r="A64" i="1" s="1"/>
  <c r="A66" i="1" s="1"/>
  <c r="A68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8" i="1" s="1"/>
  <c r="A91" i="1" s="1"/>
  <c r="A92" i="1" s="1"/>
  <c r="A95" i="1" s="1"/>
  <c r="A97" i="1" s="1"/>
  <c r="A99" i="1" s="1"/>
  <c r="A100" i="1" s="1"/>
  <c r="A101" i="1" s="1"/>
  <c r="A102" i="1" s="1"/>
  <c r="A104" i="1" s="1"/>
  <c r="A105" i="1" s="1"/>
  <c r="A106" i="1" s="1"/>
  <c r="A107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28" i="1" s="1"/>
  <c r="A130" i="1" s="1"/>
  <c r="A131" i="1" s="1"/>
  <c r="A132" i="1" s="1"/>
  <c r="A133" i="1" s="1"/>
  <c r="A134" i="1" s="1"/>
  <c r="A136" i="1" s="1"/>
  <c r="A138" i="1" s="1"/>
  <c r="A139" i="1" s="1"/>
  <c r="A140" i="1" s="1"/>
  <c r="A141" i="1" s="1"/>
  <c r="A143" i="1" s="1"/>
  <c r="A144" i="1" s="1"/>
  <c r="A147" i="1" s="1"/>
  <c r="A148" i="1" s="1"/>
  <c r="A149" i="1" s="1"/>
  <c r="A150" i="1" s="1"/>
  <c r="A152" i="1" s="1"/>
  <c r="A155" i="1" s="1"/>
  <c r="A157" i="1" s="1"/>
  <c r="A158" i="1" s="1"/>
  <c r="A160" i="1" s="1"/>
  <c r="A161" i="1" s="1"/>
  <c r="A162" i="1" s="1"/>
  <c r="A164" i="1" s="1"/>
  <c r="A165" i="1" s="1"/>
  <c r="A166" i="1" s="1"/>
  <c r="A167" i="1" s="1"/>
  <c r="A168" i="1" s="1"/>
  <c r="A169" i="1" s="1"/>
  <c r="A172" i="1" s="1"/>
  <c r="A173" i="1" s="1"/>
  <c r="A175" i="1" s="1"/>
  <c r="A179" i="1" s="1"/>
  <c r="A180" i="1" s="1"/>
  <c r="A182" i="1" s="1"/>
  <c r="A183" i="1" s="1"/>
  <c r="A185" i="1" s="1"/>
  <c r="A187" i="1" s="1"/>
  <c r="A188" i="1" s="1"/>
  <c r="A190" i="1" s="1"/>
  <c r="A192" i="1" s="1"/>
  <c r="A195" i="1" s="1"/>
  <c r="A197" i="1" s="1"/>
  <c r="A198" i="1" s="1"/>
  <c r="A199" i="1" s="1"/>
  <c r="A200" i="1" s="1"/>
  <c r="A201" i="1" s="1"/>
  <c r="A203" i="1" s="1"/>
  <c r="A206" i="1" s="1"/>
  <c r="A209" i="1" s="1"/>
  <c r="A211" i="1" s="1"/>
  <c r="A212" i="1" s="1"/>
  <c r="A213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4" i="1" s="1"/>
  <c r="A257" i="1" s="1"/>
  <c r="A258" i="1" s="1"/>
  <c r="A261" i="1" s="1"/>
  <c r="A263" i="1" s="1"/>
  <c r="A264" i="1" s="1"/>
  <c r="A266" i="1" s="1"/>
  <c r="A267" i="1" s="1"/>
  <c r="A268" i="1" s="1"/>
  <c r="A270" i="1" s="1"/>
  <c r="A271" i="1" s="1"/>
  <c r="A273" i="1" s="1"/>
  <c r="A275" i="1" s="1"/>
  <c r="A280" i="1" s="1"/>
  <c r="A281" i="1" s="1"/>
  <c r="A285" i="1" s="1"/>
  <c r="A286" i="1" s="1"/>
  <c r="A289" i="1" s="1"/>
  <c r="A290" i="1" s="1"/>
  <c r="A291" i="1" s="1"/>
  <c r="A292" i="1" s="1"/>
  <c r="A294" i="1" s="1"/>
  <c r="A295" i="1" s="1"/>
  <c r="A296" i="1" s="1"/>
  <c r="A298" i="1" s="1"/>
  <c r="A300" i="1" s="1"/>
  <c r="A301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3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7" i="1" s="1"/>
  <c r="A370" i="1" s="1"/>
  <c r="A371" i="1" s="1"/>
  <c r="A372" i="1" s="1"/>
  <c r="A373" i="1" s="1"/>
  <c r="A374" i="1" s="1"/>
  <c r="A375" i="1" s="1"/>
  <c r="A376" i="1" s="1"/>
  <c r="A377" i="1" s="1"/>
  <c r="A378" i="1" s="1"/>
  <c r="A380" i="1" s="1"/>
  <c r="A381" i="1" s="1"/>
  <c r="A382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10" i="1" s="1"/>
  <c r="A411" i="1" s="1"/>
  <c r="A412" i="1" s="1"/>
  <c r="A413" i="1" s="1"/>
  <c r="A414" i="1" s="1"/>
  <c r="A415" i="1" s="1"/>
  <c r="A13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8" i="1"/>
  <c r="G39" i="1"/>
  <c r="G41" i="1"/>
  <c r="G42" i="1"/>
  <c r="G43" i="1"/>
  <c r="G44" i="1"/>
  <c r="G46" i="1"/>
  <c r="G50" i="1"/>
  <c r="G51" i="1"/>
  <c r="G52" i="1"/>
  <c r="G53" i="1"/>
  <c r="G54" i="1"/>
  <c r="G57" i="1"/>
  <c r="G58" i="1"/>
  <c r="G59" i="1"/>
  <c r="G61" i="1"/>
  <c r="G63" i="1"/>
  <c r="G64" i="1"/>
  <c r="G66" i="1"/>
  <c r="G68" i="1"/>
  <c r="G73" i="1"/>
  <c r="G74" i="1"/>
  <c r="G75" i="1"/>
  <c r="G76" i="1"/>
  <c r="G77" i="1"/>
  <c r="G79" i="1"/>
  <c r="G80" i="1"/>
  <c r="G81" i="1"/>
  <c r="G82" i="1"/>
  <c r="G83" i="1"/>
  <c r="G84" i="1"/>
  <c r="G88" i="1"/>
  <c r="G90" i="1"/>
  <c r="G91" i="1"/>
  <c r="G92" i="1"/>
  <c r="G95" i="1"/>
  <c r="G97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8" i="1"/>
  <c r="G139" i="1"/>
  <c r="G140" i="1"/>
  <c r="G141" i="1"/>
  <c r="G143" i="1"/>
  <c r="G144" i="1"/>
  <c r="G147" i="1"/>
  <c r="G148" i="1"/>
  <c r="G149" i="1"/>
  <c r="G150" i="1"/>
  <c r="G152" i="1"/>
  <c r="G154" i="1"/>
  <c r="G155" i="1"/>
  <c r="G157" i="1"/>
  <c r="G158" i="1"/>
  <c r="G160" i="1"/>
  <c r="G161" i="1"/>
  <c r="G162" i="1"/>
  <c r="G16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<sst xmlns="http://schemas.openxmlformats.org/spreadsheetml/2006/main" count="383" uniqueCount="253">
  <si>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</si>
  <si>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</si>
  <si>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</si>
  <si>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</si>
  <si>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</si>
  <si>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</si>
  <si>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</si>
  <si>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</si>
  <si>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</si>
  <si>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</si>
  <si>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</si>
  <si>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</si>
  <si>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</si>
  <si>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</si>
  <si>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</si>
  <si>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</si>
  <si>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</si>
  <si>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</si>
  <si>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</si>
  <si>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</si>
  <si>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</si>
  <si>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</si>
  <si>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</si>
  <si>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</si>
  <si>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</si>
  <si>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</si>
  <si>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</si>
  <si>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</si>
  <si>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</si>
  <si>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</si>
  <si>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</si>
  <si>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</si>
  <si>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</si>
  <si>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</si>
  <si>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</si>
  <si>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</si>
  <si>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</si>
  <si>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</si>
  <si>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</si>
  <si>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</si>
  <si>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</si>
  <si>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</si>
  <si>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</si>
  <si>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</si>
  <si>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1999</t>
  </si>
  <si>
    <t>UT(0-0-13)</t>
  </si>
  <si>
    <t>FL(5-0-0)</t>
  </si>
  <si>
    <t>UT(0-0-51)</t>
  </si>
  <si>
    <t>UT(0-1-41)</t>
  </si>
  <si>
    <t>UT(1-0-27)</t>
  </si>
  <si>
    <t>VL(5-0-0)</t>
  </si>
  <si>
    <t>UT(0-0-46)</t>
  </si>
  <si>
    <t>UT(0-2-31)</t>
  </si>
  <si>
    <t>11/23-27/1998</t>
  </si>
  <si>
    <t>2000</t>
  </si>
  <si>
    <t>UT(0-2-0)</t>
  </si>
  <si>
    <t>UT(0-0-52)</t>
  </si>
  <si>
    <t>UT(0-1-30)</t>
  </si>
  <si>
    <t>UT(0-1-11)</t>
  </si>
  <si>
    <t>UT(0-1-26)</t>
  </si>
  <si>
    <t>UT(1-0-41)</t>
  </si>
  <si>
    <t>SL(2-0-0)</t>
  </si>
  <si>
    <t>UT(0-7-17)</t>
  </si>
  <si>
    <t>UT(0-3-15)</t>
  </si>
  <si>
    <t>UT(0-1-23)</t>
  </si>
  <si>
    <t>SL(1-0-0)</t>
  </si>
  <si>
    <t>SP(1-0-0)</t>
  </si>
  <si>
    <t>BDAY L. 05/24/1999</t>
  </si>
  <si>
    <t>07/1,2/1999</t>
  </si>
  <si>
    <t>12/28,29/1999</t>
  </si>
  <si>
    <t>11/26,29/1999</t>
  </si>
  <si>
    <t>FILIAL 11/24,25/1999</t>
  </si>
  <si>
    <t>2001</t>
  </si>
  <si>
    <t>UT(0-3-34)</t>
  </si>
  <si>
    <t>UT(0-0-3)</t>
  </si>
  <si>
    <t>UT(0-2-15)</t>
  </si>
  <si>
    <t>UT(0-2-40)</t>
  </si>
  <si>
    <t>VL(2-0-0)</t>
  </si>
  <si>
    <t>04/18,19/2000</t>
  </si>
  <si>
    <t>BDAY L. 05/24/2000</t>
  </si>
  <si>
    <t>UT(0-0-50)</t>
  </si>
  <si>
    <t>UT(0-0-37)</t>
  </si>
  <si>
    <t>UT(0-6-3)</t>
  </si>
  <si>
    <t>UT(0-1-16)</t>
  </si>
  <si>
    <t>UT(0-1-50)</t>
  </si>
  <si>
    <t>UT(0-1-28)</t>
  </si>
  <si>
    <t>VL(3-0-0)</t>
  </si>
  <si>
    <t>UT(0-3-6)</t>
  </si>
  <si>
    <t>08/3,4/2000</t>
  </si>
  <si>
    <t>11/22-24/2000</t>
  </si>
  <si>
    <t>12/27,28/2000</t>
  </si>
  <si>
    <t>2002</t>
  </si>
  <si>
    <t>2003</t>
  </si>
  <si>
    <t>2004</t>
  </si>
  <si>
    <t>2005</t>
  </si>
  <si>
    <t>UT(0-3-24)</t>
  </si>
  <si>
    <t>BDAY L. 05/24/2001</t>
  </si>
  <si>
    <t>UT(0-2-51)</t>
  </si>
  <si>
    <t>11/21-23/2001</t>
  </si>
  <si>
    <t>FL(2-0-0)</t>
  </si>
  <si>
    <t>UT(0-2-7)</t>
  </si>
  <si>
    <t>VL(1-0-0)</t>
  </si>
  <si>
    <t>02/15//2002</t>
  </si>
  <si>
    <t>UT(0-2-25)</t>
  </si>
  <si>
    <t>UT(0-1-19)</t>
  </si>
  <si>
    <t>UT(1-0-25)</t>
  </si>
  <si>
    <t>UT(0-1-49)</t>
  </si>
  <si>
    <t>08/5,6/2002</t>
  </si>
  <si>
    <t>BDAY L. 05/24/2002</t>
  </si>
  <si>
    <t>11/27-29/2002</t>
  </si>
  <si>
    <t>SL(3-0-0)</t>
  </si>
  <si>
    <t>VL(20-0-0)</t>
  </si>
  <si>
    <t>03/15-04/15/2004</t>
  </si>
  <si>
    <t>02/3-5/2004</t>
  </si>
  <si>
    <t>BDAY L. 05/24/2004</t>
  </si>
  <si>
    <t>BDAY L. 05/24/2005</t>
  </si>
  <si>
    <t>BDAY L. 05/24/2006</t>
  </si>
  <si>
    <t>UT(1-0-36)</t>
  </si>
  <si>
    <t>UT(0-1-12)</t>
  </si>
  <si>
    <t>UT(0-0-55)</t>
  </si>
  <si>
    <t>UT(4-1-14)</t>
  </si>
  <si>
    <t>UT(2-2-41)</t>
  </si>
  <si>
    <t>UT(2-4-23)</t>
  </si>
  <si>
    <t>2006</t>
  </si>
  <si>
    <t>UT(1-5-58)</t>
  </si>
  <si>
    <t>UT(0-3-9)</t>
  </si>
  <si>
    <t>UT(1-4-1)</t>
  </si>
  <si>
    <t>UT(3-5-42)</t>
  </si>
  <si>
    <t>UT(1-2-43)</t>
  </si>
  <si>
    <t>UT(2-2-21)</t>
  </si>
  <si>
    <t>07/28,29/2005</t>
  </si>
  <si>
    <t>UT(1-5-10)</t>
  </si>
  <si>
    <t>UT(2-7-29)</t>
  </si>
  <si>
    <t>UT(3-4-45)</t>
  </si>
  <si>
    <t>UT(1-0-4)</t>
  </si>
  <si>
    <t>UT(3-7-35)</t>
  </si>
  <si>
    <t>UT(5-5-28)</t>
  </si>
  <si>
    <t>2007</t>
  </si>
  <si>
    <t>SL(4-0-0)</t>
  </si>
  <si>
    <t>11/15-18/2005</t>
  </si>
  <si>
    <t>SP(2-0-0)</t>
  </si>
  <si>
    <t>DOMESTIC 01/26,27/2006</t>
  </si>
  <si>
    <t>UT(2-5-55)</t>
  </si>
  <si>
    <t>UT(1-5-1)</t>
  </si>
  <si>
    <t>ANNIV. 03/31/2006</t>
  </si>
  <si>
    <t>UT(1-2-4)</t>
  </si>
  <si>
    <t>UT(1-3-28)</t>
  </si>
  <si>
    <t>UT(1-4-21)</t>
  </si>
  <si>
    <t>UT(0-5-28)</t>
  </si>
  <si>
    <t>UT(0-6-11)</t>
  </si>
  <si>
    <t>UT(0-5-0)</t>
  </si>
  <si>
    <t>UT(0-6-51)</t>
  </si>
  <si>
    <t>UT(1-5-37)</t>
  </si>
  <si>
    <t>2008</t>
  </si>
  <si>
    <t>UT(1-0-23)</t>
  </si>
  <si>
    <t>UT(1-6-4)</t>
  </si>
  <si>
    <t>UT(2-3-5)</t>
  </si>
  <si>
    <t>ANNIV. 3/28/2007</t>
  </si>
  <si>
    <t>BDAY L. 05/24/2007</t>
  </si>
  <si>
    <t>UT(1-0-20)</t>
  </si>
  <si>
    <t>UT(1-5-47)</t>
  </si>
  <si>
    <t>UT(1-3-29)</t>
  </si>
  <si>
    <t>UT(0-3-38)</t>
  </si>
  <si>
    <t>07/23,24/2007</t>
  </si>
  <si>
    <t>UT(0-4-21)</t>
  </si>
  <si>
    <t>UT(0-6-1)</t>
  </si>
  <si>
    <t>UT(0-5-59)</t>
  </si>
  <si>
    <t>UT(0-5-53)</t>
  </si>
  <si>
    <t>UT(0-5-21)</t>
  </si>
  <si>
    <t>11/22,23/2007</t>
  </si>
  <si>
    <t>2009</t>
  </si>
  <si>
    <t>UT(1-7-35)</t>
  </si>
  <si>
    <t>UT(0-2-5)</t>
  </si>
  <si>
    <t>06/10,11/2008</t>
  </si>
  <si>
    <t>UT(0-3-10)</t>
  </si>
  <si>
    <t>UT(2-7-0)</t>
  </si>
  <si>
    <t>09/18,19/2008</t>
  </si>
  <si>
    <t>UT(1-3-49)</t>
  </si>
  <si>
    <t>FL(3-0-0)</t>
  </si>
  <si>
    <t>2010</t>
  </si>
  <si>
    <t>PL(7-0-0)</t>
  </si>
  <si>
    <t>PATERNITY L. 06/19-29/2009</t>
  </si>
  <si>
    <t>SL(5-0-0)</t>
  </si>
  <si>
    <t>08/16-20/2009</t>
  </si>
  <si>
    <t>2011</t>
  </si>
  <si>
    <t>2012</t>
  </si>
  <si>
    <t>UT(0-0-28)</t>
  </si>
  <si>
    <t>12/26,27/2011</t>
  </si>
  <si>
    <t>2013</t>
  </si>
  <si>
    <t>UT(1-1-51)</t>
  </si>
  <si>
    <t>UT(0-3-55)</t>
  </si>
  <si>
    <t>UT(1-1-6)</t>
  </si>
  <si>
    <t>UT(0-7-34)</t>
  </si>
  <si>
    <t>UT(0-4-53)</t>
  </si>
  <si>
    <t>UT(0-4-35)</t>
  </si>
  <si>
    <t>UT(0-5-55)</t>
  </si>
  <si>
    <t>UT(1-2-48)</t>
  </si>
  <si>
    <t>UT(1-5-44)</t>
  </si>
  <si>
    <t>BDAY L. 05/24/2012</t>
  </si>
  <si>
    <t>02/8-10/2012</t>
  </si>
  <si>
    <t>MOURNING L. 02/6,7/2012</t>
  </si>
  <si>
    <t>UT(1-4-33)</t>
  </si>
  <si>
    <t>11/5,7/2012</t>
  </si>
  <si>
    <t>11/22,23/2012</t>
  </si>
  <si>
    <t>12/13,14/2012</t>
  </si>
  <si>
    <t>2014</t>
  </si>
  <si>
    <t>UT(3-6-20)</t>
  </si>
  <si>
    <t>02/13-15/2013</t>
  </si>
  <si>
    <t>UT(0-6-37)</t>
  </si>
  <si>
    <t>03/14,15/2013</t>
  </si>
  <si>
    <t>04/15-17/2013</t>
  </si>
  <si>
    <t>BDAY L. 05/24/2013</t>
  </si>
  <si>
    <t>UT(1-3-9)</t>
  </si>
  <si>
    <t>UT(0-4-36)</t>
  </si>
  <si>
    <t>UT(1-0-47)</t>
  </si>
  <si>
    <t>08/19,22,23/2013</t>
  </si>
  <si>
    <t>UT(1-6-31)</t>
  </si>
  <si>
    <t>UT((0-6-35)</t>
  </si>
  <si>
    <t>UT(2-4-29)</t>
  </si>
  <si>
    <t>11/28,29/2013</t>
  </si>
  <si>
    <t>UT(1-0-38)</t>
  </si>
  <si>
    <t>2015</t>
  </si>
  <si>
    <t>02/12,13/2014</t>
  </si>
  <si>
    <t>DOMESTIC 03/28/2014</t>
  </si>
  <si>
    <t>BDAY L. 05/23/2014</t>
  </si>
  <si>
    <t>09/23-26/2014</t>
  </si>
  <si>
    <t>11/26-18/2014</t>
  </si>
  <si>
    <t xml:space="preserve">DIMAPILIS, DENNIS C. </t>
  </si>
  <si>
    <t>PERMANENT</t>
  </si>
  <si>
    <t>1 - Married (and not separated)</t>
  </si>
  <si>
    <t>2016</t>
  </si>
  <si>
    <t>04/6,7/2015</t>
  </si>
  <si>
    <t>02/15,16/2016</t>
  </si>
  <si>
    <t>BDAY L. 05/2,4/2016</t>
  </si>
  <si>
    <t>11/24,25/2016</t>
  </si>
  <si>
    <t>2017</t>
  </si>
  <si>
    <t>2018</t>
  </si>
  <si>
    <t>BDAY L. 05/24/2017</t>
  </si>
  <si>
    <t>11/11,15,22,24 , 12/27/2017</t>
  </si>
  <si>
    <t>2019</t>
  </si>
  <si>
    <t>07/23,24/2018</t>
  </si>
  <si>
    <t>BDAY L. 05/24/2018</t>
  </si>
  <si>
    <t>06/28- 07/3/2018</t>
  </si>
  <si>
    <t>11/21-23/2018</t>
  </si>
  <si>
    <t>2020</t>
  </si>
  <si>
    <t>BDAY L. 05/24/2019</t>
  </si>
  <si>
    <t>09/23,24/2019</t>
  </si>
  <si>
    <t>11/28,29, 12/23,26,27/2019</t>
  </si>
  <si>
    <t>2021</t>
  </si>
  <si>
    <t>07/3,8/2019</t>
  </si>
  <si>
    <t>2022</t>
  </si>
  <si>
    <t>DOMESTIC 05/13/2022</t>
  </si>
  <si>
    <t>09/5,6/2022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</si>
</sst>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3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37"/>
  <sheetViews>
    <sheetView tabSelected="1" topLeftCell="A6" zoomScale="120" zoomScaleNormal="120" workbookViewId="0">
      <pane ySplit="2520" topLeftCell="A359" activePane="bottomLeft"/>
      <selection activeCell="A6" sqref="A1:A1048576"/>
      <selection pane="bottomLeft" activeCell="K416" sqref="K4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227</v>
      </c>
      <c r="C2" s="55"/>
      <c r="D2" s="21" t="s">
        <v>14</v>
      </c>
      <c r="E2" s="10"/>
      <c r="F2" s="62" t="s">
        <v>229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228</v>
      </c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119.08999999999995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234.375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35627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35643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35674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35704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ref="A15:A16" si="0">EDATE(A14,1)</f>
        <v>35735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35765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35796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35827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ref="A20:A27" si="1">EDATE(A19,1)</f>
        <v>35855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1"/>
        <v>35886</v>
      </c>
      <c r="B21" s="20" t="s">
        <v>45</v>
      </c>
      <c r="C21" s="13">
        <v>1.25</v>
      </c>
      <c r="D21" s="39">
        <v>2.700000000000001E-2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35916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35947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35977</v>
      </c>
      <c r="B24" s="20" t="s">
        <v>46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36008</v>
      </c>
      <c r="B25" s="20" t="s">
        <v>47</v>
      </c>
      <c r="C25" s="13">
        <v>1.25</v>
      </c>
      <c r="D25" s="39">
        <v>0.10600000000000001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36039</v>
      </c>
      <c r="B26" s="20" t="s">
        <v>48</v>
      </c>
      <c r="C26" s="13">
        <v>1.25</v>
      </c>
      <c r="D26" s="39">
        <v>0.21000000000000002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36069</v>
      </c>
      <c r="B27" s="20" t="s">
        <v>49</v>
      </c>
      <c r="C27" s="13">
        <v>1.25</v>
      </c>
      <c r="D27" s="39">
        <v>1.056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36100</v>
      </c>
      <c r="B28" s="20" t="s">
        <v>50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53</v>
      </c>
    </row>
    <row r="29" spans="1:11" x14ac:dyDescent="0.25">
      <c r="A29" s="40"/>
      <c r="B29" s="20" t="s">
        <v>51</v>
      </c>
      <c r="C29" s="13"/>
      <c r="D29" s="39">
        <v>9.6000000000000002E-2</v>
      </c>
      <c r="E29" s="9"/>
      <c r="F29" s="20"/>
      <c r="G29" s="13"/>
      <c r="H29" s="39"/>
      <c r="I29" s="9"/>
      <c r="J29" s="11"/>
      <c r="K29" s="20"/>
    </row>
    <row r="30" spans="1:11" x14ac:dyDescent="0.25">
      <c r="A30" s="40">
        <f>EDATE(A28,1)</f>
        <v>36130</v>
      </c>
      <c r="B30" s="20" t="s">
        <v>52</v>
      </c>
      <c r="C30" s="13">
        <v>1.25</v>
      </c>
      <c r="D30" s="39">
        <v>0.315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44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36161</v>
      </c>
      <c r="B32" s="20" t="s">
        <v>55</v>
      </c>
      <c r="C32" s="13">
        <v>1.25</v>
      </c>
      <c r="D32" s="39">
        <v>0.25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36192</v>
      </c>
      <c r="B33" s="20" t="s">
        <v>58</v>
      </c>
      <c r="C33" s="13">
        <v>1.25</v>
      </c>
      <c r="D33" s="39">
        <v>0.14800000000000002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ref="A34:A44" si="2">EDATE(A33,1)</f>
        <v>36220</v>
      </c>
      <c r="B34" s="20" t="s">
        <v>56</v>
      </c>
      <c r="C34" s="13">
        <v>1.25</v>
      </c>
      <c r="D34" s="39">
        <v>0.10800000000000001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36251</v>
      </c>
      <c r="B35" s="20" t="s">
        <v>57</v>
      </c>
      <c r="C35" s="13">
        <v>1.25</v>
      </c>
      <c r="D35" s="39">
        <v>0.18700000000000003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36281</v>
      </c>
      <c r="B36" s="20" t="s">
        <v>59</v>
      </c>
      <c r="C36" s="13">
        <v>1.25</v>
      </c>
      <c r="D36" s="39">
        <v>0.17900000000000002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/>
      <c r="B37" s="20" t="s">
        <v>66</v>
      </c>
      <c r="C37" s="13"/>
      <c r="D37" s="39"/>
      <c r="E37" s="9"/>
      <c r="F37" s="20"/>
      <c r="G37" s="13"/>
      <c r="H37" s="39"/>
      <c r="I37" s="9"/>
      <c r="J37" s="11"/>
      <c r="K37" s="20" t="s">
        <v>67</v>
      </c>
    </row>
    <row r="38" spans="1:11" x14ac:dyDescent="0.25">
      <c r="A38" s="40">
        <f>EDATE(A36,1)</f>
        <v>36312</v>
      </c>
      <c r="B38" s="20" t="s">
        <v>60</v>
      </c>
      <c r="C38" s="13">
        <v>1.25</v>
      </c>
      <c r="D38" s="39">
        <v>1.085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36342</v>
      </c>
      <c r="B39" s="20" t="s">
        <v>61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68</v>
      </c>
    </row>
    <row r="40" spans="1:11" x14ac:dyDescent="0.25">
      <c r="A40" s="40"/>
      <c r="B40" s="20" t="s">
        <v>62</v>
      </c>
      <c r="C40" s="13"/>
      <c r="D40" s="39">
        <v>0.91</v>
      </c>
      <c r="E40" s="9"/>
      <c r="F40" s="20"/>
      <c r="G40" s="13"/>
      <c r="H40" s="39"/>
      <c r="I40" s="9"/>
      <c r="J40" s="11"/>
      <c r="K40" s="20"/>
    </row>
    <row r="41" spans="1:11" x14ac:dyDescent="0.25">
      <c r="A41" s="40">
        <f>EDATE(A39,1)</f>
        <v>36373</v>
      </c>
      <c r="B41" s="20" t="s">
        <v>63</v>
      </c>
      <c r="C41" s="13">
        <v>1.25</v>
      </c>
      <c r="D41" s="39">
        <v>0.40600000000000003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36404</v>
      </c>
      <c r="B42" s="20" t="s">
        <v>64</v>
      </c>
      <c r="C42" s="13">
        <v>1.25</v>
      </c>
      <c r="D42" s="39">
        <v>0.17300000000000001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36434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36465</v>
      </c>
      <c r="B44" s="20" t="s">
        <v>61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70</v>
      </c>
    </row>
    <row r="45" spans="1:11" x14ac:dyDescent="0.25">
      <c r="A45" s="40"/>
      <c r="B45" s="20"/>
      <c r="C45" s="13"/>
      <c r="D45" s="39"/>
      <c r="E45" s="9"/>
      <c r="F45" s="20"/>
      <c r="G45" s="13"/>
      <c r="H45" s="39"/>
      <c r="I45" s="9"/>
      <c r="J45" s="11"/>
      <c r="K45" s="20" t="s">
        <v>71</v>
      </c>
    </row>
    <row r="46" spans="1:11" x14ac:dyDescent="0.25">
      <c r="A46" s="40">
        <f>EDATE(A44,1)</f>
        <v>36495</v>
      </c>
      <c r="B46" s="20" t="s">
        <v>65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36515</v>
      </c>
    </row>
    <row r="47" spans="1:11" x14ac:dyDescent="0.25">
      <c r="A47" s="40"/>
      <c r="B47" s="20" t="s">
        <v>61</v>
      </c>
      <c r="C47" s="13"/>
      <c r="D47" s="39"/>
      <c r="E47" s="9"/>
      <c r="F47" s="20"/>
      <c r="G47" s="13"/>
      <c r="H47" s="39">
        <v>2</v>
      </c>
      <c r="I47" s="9"/>
      <c r="J47" s="11"/>
      <c r="K47" s="20" t="s">
        <v>69</v>
      </c>
    </row>
    <row r="48" spans="1:11" x14ac:dyDescent="0.25">
      <c r="A48" s="40"/>
      <c r="B48" s="20" t="s">
        <v>73</v>
      </c>
      <c r="C48" s="13"/>
      <c r="D48" s="39">
        <v>0.44600000000000001</v>
      </c>
      <c r="E48" s="9"/>
      <c r="F48" s="20"/>
      <c r="G48" s="13"/>
      <c r="H48" s="39"/>
      <c r="I48" s="9"/>
      <c r="J48" s="11"/>
      <c r="K48" s="20"/>
    </row>
    <row r="49" spans="1:11" x14ac:dyDescent="0.25">
      <c r="A49" s="40"/>
      <c r="B49" s="20" t="s">
        <v>46</v>
      </c>
      <c r="C49" s="13"/>
      <c r="D49" s="39">
        <v>5</v>
      </c>
      <c r="E49" s="9"/>
      <c r="F49" s="20"/>
      <c r="G49" s="13"/>
      <c r="H49" s="39"/>
      <c r="I49" s="9"/>
      <c r="J49" s="11"/>
      <c r="K49" s="20"/>
    </row>
    <row r="50" spans="1:11" x14ac:dyDescent="0.25">
      <c r="A50" s="48" t="s">
        <v>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f>EDATE(A46,1)</f>
        <v>36526</v>
      </c>
      <c r="B51" s="20" t="s">
        <v>74</v>
      </c>
      <c r="C51" s="13">
        <v>1.25</v>
      </c>
      <c r="D51" s="39">
        <v>6.0000000000000001E-3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36557</v>
      </c>
      <c r="B52" s="20" t="s">
        <v>75</v>
      </c>
      <c r="C52" s="13">
        <v>1.25</v>
      </c>
      <c r="D52" s="39">
        <v>0.28100000000000003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ref="A53:A64" si="3">EDATE(A52,1)</f>
        <v>36586</v>
      </c>
      <c r="B53" s="20" t="s">
        <v>76</v>
      </c>
      <c r="C53" s="13">
        <v>1.25</v>
      </c>
      <c r="D53" s="39">
        <v>0.33300000000000002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36617</v>
      </c>
      <c r="B54" s="20" t="s">
        <v>77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78</v>
      </c>
    </row>
    <row r="55" spans="1:11" x14ac:dyDescent="0.25">
      <c r="A55" s="40"/>
      <c r="B55" s="20" t="s">
        <v>66</v>
      </c>
      <c r="C55" s="13"/>
      <c r="D55" s="39"/>
      <c r="E55" s="9"/>
      <c r="F55" s="20"/>
      <c r="G55" s="13"/>
      <c r="H55" s="39"/>
      <c r="I55" s="9"/>
      <c r="J55" s="11"/>
      <c r="K55" s="20" t="s">
        <v>79</v>
      </c>
    </row>
    <row r="56" spans="1:11" x14ac:dyDescent="0.25">
      <c r="A56" s="40"/>
      <c r="B56" s="20" t="s">
        <v>80</v>
      </c>
      <c r="C56" s="13"/>
      <c r="D56" s="39">
        <v>0.10400000000000001</v>
      </c>
      <c r="E56" s="9"/>
      <c r="F56" s="20"/>
      <c r="G56" s="13"/>
      <c r="H56" s="39"/>
      <c r="I56" s="9"/>
      <c r="J56" s="11"/>
      <c r="K56" s="20"/>
    </row>
    <row r="57" spans="1:11" x14ac:dyDescent="0.25">
      <c r="A57" s="40">
        <f>EDATE(A54,1)</f>
        <v>36647</v>
      </c>
      <c r="B57" s="20" t="s">
        <v>81</v>
      </c>
      <c r="C57" s="13">
        <v>1.25</v>
      </c>
      <c r="D57" s="39">
        <v>7.7000000000000013E-2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36678</v>
      </c>
      <c r="B58" s="20" t="s">
        <v>64</v>
      </c>
      <c r="C58" s="13">
        <v>1.25</v>
      </c>
      <c r="D58" s="39">
        <v>0.17300000000000001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36708</v>
      </c>
      <c r="B59" s="20" t="s">
        <v>65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36725</v>
      </c>
    </row>
    <row r="60" spans="1:11" x14ac:dyDescent="0.25">
      <c r="A60" s="40"/>
      <c r="B60" s="20" t="s">
        <v>82</v>
      </c>
      <c r="C60" s="13"/>
      <c r="D60" s="39">
        <v>0.75600000000000001</v>
      </c>
      <c r="E60" s="9"/>
      <c r="F60" s="20"/>
      <c r="G60" s="13"/>
      <c r="H60" s="39"/>
      <c r="I60" s="9"/>
      <c r="J60" s="11"/>
      <c r="K60" s="20"/>
    </row>
    <row r="61" spans="1:11" x14ac:dyDescent="0.25">
      <c r="A61" s="40">
        <f>EDATE(A59,1)</f>
        <v>36739</v>
      </c>
      <c r="B61" s="20" t="s">
        <v>61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88</v>
      </c>
    </row>
    <row r="62" spans="1:11" x14ac:dyDescent="0.25">
      <c r="A62" s="40"/>
      <c r="B62" s="20" t="s">
        <v>83</v>
      </c>
      <c r="C62" s="13"/>
      <c r="D62" s="39">
        <v>0.15800000000000003</v>
      </c>
      <c r="E62" s="9"/>
      <c r="F62" s="20"/>
      <c r="G62" s="13"/>
      <c r="H62" s="39"/>
      <c r="I62" s="9"/>
      <c r="J62" s="11"/>
      <c r="K62" s="20"/>
    </row>
    <row r="63" spans="1:11" x14ac:dyDescent="0.25">
      <c r="A63" s="40">
        <f>EDATE(A61,1)</f>
        <v>36770</v>
      </c>
      <c r="B63" s="20" t="s">
        <v>84</v>
      </c>
      <c r="C63" s="13">
        <v>1.25</v>
      </c>
      <c r="D63" s="39">
        <v>0.22900000000000001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36800</v>
      </c>
      <c r="B64" s="20" t="s">
        <v>65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36801</v>
      </c>
    </row>
    <row r="65" spans="1:11" x14ac:dyDescent="0.25">
      <c r="A65" s="40"/>
      <c r="B65" s="20" t="s">
        <v>85</v>
      </c>
      <c r="C65" s="13"/>
      <c r="D65" s="39">
        <v>0.18300000000000002</v>
      </c>
      <c r="E65" s="9"/>
      <c r="F65" s="20"/>
      <c r="G65" s="13"/>
      <c r="H65" s="39"/>
      <c r="I65" s="9"/>
      <c r="J65" s="11"/>
      <c r="K65" s="20"/>
    </row>
    <row r="66" spans="1:11" x14ac:dyDescent="0.25">
      <c r="A66" s="40">
        <f>EDATE(A64,1)</f>
        <v>36831</v>
      </c>
      <c r="B66" s="20" t="s">
        <v>86</v>
      </c>
      <c r="C66" s="13">
        <v>1.25</v>
      </c>
      <c r="D66" s="39">
        <v>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89</v>
      </c>
    </row>
    <row r="67" spans="1:11" x14ac:dyDescent="0.25">
      <c r="A67" s="40"/>
      <c r="B67" s="20" t="s">
        <v>81</v>
      </c>
      <c r="C67" s="13"/>
      <c r="D67" s="39">
        <v>7.7000000000000013E-2</v>
      </c>
      <c r="E67" s="9"/>
      <c r="F67" s="20"/>
      <c r="G67" s="13"/>
      <c r="H67" s="39"/>
      <c r="I67" s="9"/>
      <c r="J67" s="11"/>
      <c r="K67" s="20"/>
    </row>
    <row r="68" spans="1:11" x14ac:dyDescent="0.25">
      <c r="A68" s="40">
        <f>EDATE(A66,1)</f>
        <v>36861</v>
      </c>
      <c r="B68" s="20" t="s">
        <v>65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36868</v>
      </c>
    </row>
    <row r="69" spans="1:11" x14ac:dyDescent="0.25">
      <c r="A69" s="40"/>
      <c r="B69" s="20" t="s">
        <v>61</v>
      </c>
      <c r="C69" s="13"/>
      <c r="D69" s="39"/>
      <c r="E69" s="9"/>
      <c r="F69" s="9"/>
      <c r="G69" s="13"/>
      <c r="H69" s="39">
        <v>2</v>
      </c>
      <c r="I69" s="9"/>
      <c r="J69" s="11"/>
      <c r="K69" s="49">
        <v>36879</v>
      </c>
    </row>
    <row r="70" spans="1:11" x14ac:dyDescent="0.25">
      <c r="A70" s="40"/>
      <c r="B70" s="20" t="s">
        <v>61</v>
      </c>
      <c r="C70" s="13"/>
      <c r="D70" s="39"/>
      <c r="E70" s="9"/>
      <c r="F70" s="20"/>
      <c r="G70" s="13"/>
      <c r="H70" s="39">
        <v>2</v>
      </c>
      <c r="I70" s="9"/>
      <c r="J70" s="11"/>
      <c r="K70" s="20" t="s">
        <v>90</v>
      </c>
    </row>
    <row r="71" spans="1:11" x14ac:dyDescent="0.25">
      <c r="A71" s="40"/>
      <c r="B71" s="20" t="s">
        <v>87</v>
      </c>
      <c r="C71" s="13"/>
      <c r="D71" s="39">
        <v>0.38700000000000001</v>
      </c>
      <c r="E71" s="9"/>
      <c r="F71" s="20"/>
      <c r="G71" s="13"/>
      <c r="H71" s="39"/>
      <c r="I71" s="9"/>
      <c r="J71" s="11"/>
      <c r="K71" s="20"/>
    </row>
    <row r="72" spans="1:11" x14ac:dyDescent="0.25">
      <c r="A72" s="48" t="s">
        <v>72</v>
      </c>
      <c r="B72" s="20"/>
      <c r="C72" s="13"/>
      <c r="D72" s="39"/>
      <c r="E72" s="9"/>
      <c r="F72" s="20"/>
      <c r="G72" s="13"/>
      <c r="H72" s="39"/>
      <c r="I72" s="9"/>
      <c r="J72" s="11"/>
      <c r="K72" s="20"/>
    </row>
    <row r="73" spans="1:11" x14ac:dyDescent="0.25">
      <c r="A73" s="40">
        <f>EDATE(A68,1)</f>
        <v>36892</v>
      </c>
      <c r="B73" s="20" t="s">
        <v>95</v>
      </c>
      <c r="C73" s="13">
        <v>1.25</v>
      </c>
      <c r="D73" s="39">
        <v>0.42499999999999999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EDATE(A73,1)</f>
        <v>36923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ref="A75:A84" si="4">EDATE(A74,1)</f>
        <v>36951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36982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37012</v>
      </c>
      <c r="B77" s="20" t="s">
        <v>65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37015</v>
      </c>
    </row>
    <row r="78" spans="1:11" x14ac:dyDescent="0.25">
      <c r="A78" s="40"/>
      <c r="B78" s="20" t="s">
        <v>66</v>
      </c>
      <c r="C78" s="13"/>
      <c r="D78" s="39"/>
      <c r="E78" s="9"/>
      <c r="F78" s="20"/>
      <c r="G78" s="13"/>
      <c r="H78" s="39"/>
      <c r="I78" s="9"/>
      <c r="J78" s="11"/>
      <c r="K78" s="49" t="s">
        <v>96</v>
      </c>
    </row>
    <row r="79" spans="1:11" x14ac:dyDescent="0.25">
      <c r="A79" s="40">
        <f>EDATE(A77,1)</f>
        <v>37043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37073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37104</v>
      </c>
      <c r="B81" s="20" t="s">
        <v>61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49">
        <v>37127</v>
      </c>
    </row>
    <row r="82" spans="1:11" x14ac:dyDescent="0.25">
      <c r="A82" s="40">
        <f t="shared" si="4"/>
        <v>37135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4"/>
        <v>37165</v>
      </c>
      <c r="B83" s="20" t="s">
        <v>97</v>
      </c>
      <c r="C83" s="13">
        <v>1.25</v>
      </c>
      <c r="D83" s="39">
        <v>0.35599999999999998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37196</v>
      </c>
      <c r="B84" s="20" t="s">
        <v>86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98</v>
      </c>
    </row>
    <row r="85" spans="1:11" x14ac:dyDescent="0.25">
      <c r="A85" s="40"/>
      <c r="B85" s="20" t="s">
        <v>65</v>
      </c>
      <c r="C85" s="13"/>
      <c r="D85" s="39"/>
      <c r="E85" s="9"/>
      <c r="F85" s="20"/>
      <c r="G85" s="13"/>
      <c r="H85" s="39">
        <v>1</v>
      </c>
      <c r="I85" s="9"/>
      <c r="J85" s="11"/>
      <c r="K85" s="49">
        <v>37211</v>
      </c>
    </row>
    <row r="86" spans="1:11" x14ac:dyDescent="0.25">
      <c r="A86" s="40"/>
      <c r="B86" s="20" t="s">
        <v>65</v>
      </c>
      <c r="C86" s="13"/>
      <c r="D86" s="39"/>
      <c r="E86" s="9"/>
      <c r="F86" s="20"/>
      <c r="G86" s="13"/>
      <c r="H86" s="39">
        <v>1</v>
      </c>
      <c r="I86" s="9"/>
      <c r="J86" s="11"/>
      <c r="K86" s="49">
        <v>40874</v>
      </c>
    </row>
    <row r="87" spans="1:11" x14ac:dyDescent="0.25">
      <c r="A87" s="40"/>
      <c r="B87" s="20" t="s">
        <v>84</v>
      </c>
      <c r="C87" s="13"/>
      <c r="D87" s="39">
        <v>0.22900000000000001</v>
      </c>
      <c r="E87" s="9"/>
      <c r="F87" s="20"/>
      <c r="G87" s="13"/>
      <c r="H87" s="39"/>
      <c r="I87" s="9"/>
      <c r="J87" s="11"/>
      <c r="K87" s="49"/>
    </row>
    <row r="88" spans="1:11" x14ac:dyDescent="0.25">
      <c r="A88" s="40">
        <f>EDATE(A84,1)</f>
        <v>37226</v>
      </c>
      <c r="B88" s="20" t="s">
        <v>99</v>
      </c>
      <c r="C88" s="13">
        <v>1.25</v>
      </c>
      <c r="D88" s="39">
        <v>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73</v>
      </c>
      <c r="C89" s="13"/>
      <c r="D89" s="39">
        <v>0.44600000000000001</v>
      </c>
      <c r="E89" s="9"/>
      <c r="F89" s="20"/>
      <c r="G89" s="13"/>
      <c r="H89" s="39"/>
      <c r="I89" s="9"/>
      <c r="J89" s="11"/>
      <c r="K89" s="20"/>
    </row>
    <row r="90" spans="1:11" x14ac:dyDescent="0.25">
      <c r="A90" s="48" t="s">
        <v>91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f>EDATE(A88,1)</f>
        <v>37257</v>
      </c>
      <c r="B91" s="20" t="s">
        <v>100</v>
      </c>
      <c r="C91" s="13">
        <v>1.25</v>
      </c>
      <c r="D91" s="39">
        <v>0.26500000000000001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EDATE(A91,1)</f>
        <v>37288</v>
      </c>
      <c r="B92" s="20" t="s">
        <v>101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102</v>
      </c>
    </row>
    <row r="93" spans="1:11" x14ac:dyDescent="0.25">
      <c r="A93" s="40"/>
      <c r="B93" s="20" t="s">
        <v>101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37337</v>
      </c>
    </row>
    <row r="94" spans="1:11" x14ac:dyDescent="0.25">
      <c r="A94" s="40"/>
      <c r="B94" s="20" t="s">
        <v>103</v>
      </c>
      <c r="C94" s="13"/>
      <c r="D94" s="39">
        <v>0.30199999999999999</v>
      </c>
      <c r="E94" s="9"/>
      <c r="F94" s="20"/>
      <c r="G94" s="13"/>
      <c r="H94" s="39"/>
      <c r="I94" s="9"/>
      <c r="J94" s="11"/>
      <c r="K94" s="49"/>
    </row>
    <row r="95" spans="1:11" x14ac:dyDescent="0.25">
      <c r="A95" s="40">
        <f>EDATE(A92,1)</f>
        <v>37316</v>
      </c>
      <c r="B95" s="20" t="s">
        <v>104</v>
      </c>
      <c r="C95" s="13">
        <v>1.25</v>
      </c>
      <c r="D95" s="39">
        <v>0.16500000000000001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/>
      <c r="B96" s="20" t="s">
        <v>65</v>
      </c>
      <c r="C96" s="13"/>
      <c r="D96" s="39"/>
      <c r="E96" s="9"/>
      <c r="F96" s="20"/>
      <c r="G96" s="13"/>
      <c r="H96" s="39">
        <v>1</v>
      </c>
      <c r="I96" s="9"/>
      <c r="J96" s="11"/>
      <c r="K96" s="49">
        <v>37349</v>
      </c>
    </row>
    <row r="97" spans="1:11" x14ac:dyDescent="0.25">
      <c r="A97" s="40">
        <f>EDATE(A95,1)</f>
        <v>37347</v>
      </c>
      <c r="B97" s="20" t="s">
        <v>105</v>
      </c>
      <c r="C97" s="13">
        <v>1.25</v>
      </c>
      <c r="D97" s="39">
        <v>1.052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/>
      <c r="B98" s="20" t="s">
        <v>66</v>
      </c>
      <c r="C98" s="13"/>
      <c r="D98" s="39"/>
      <c r="E98" s="9"/>
      <c r="F98" s="20"/>
      <c r="G98" s="13"/>
      <c r="H98" s="39"/>
      <c r="I98" s="9"/>
      <c r="J98" s="11"/>
      <c r="K98" s="20" t="s">
        <v>108</v>
      </c>
    </row>
    <row r="99" spans="1:11" x14ac:dyDescent="0.25">
      <c r="A99" s="40">
        <f>EDATE(A97,1)</f>
        <v>37377</v>
      </c>
      <c r="B99" s="20" t="s">
        <v>106</v>
      </c>
      <c r="C99" s="13">
        <v>1.25</v>
      </c>
      <c r="D99" s="39">
        <v>0.22700000000000001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ref="A100:A107" si="5">EDATE(A99,1)</f>
        <v>37408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5"/>
        <v>37438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37469</v>
      </c>
      <c r="B102" s="20" t="s">
        <v>61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107</v>
      </c>
    </row>
    <row r="103" spans="1:11" x14ac:dyDescent="0.25">
      <c r="A103" s="40"/>
      <c r="B103" s="20" t="s">
        <v>65</v>
      </c>
      <c r="C103" s="13"/>
      <c r="D103" s="39"/>
      <c r="E103" s="9"/>
      <c r="F103" s="20"/>
      <c r="G103" s="13"/>
      <c r="H103" s="39">
        <v>1</v>
      </c>
      <c r="I103" s="9"/>
      <c r="J103" s="11"/>
      <c r="K103" s="49">
        <v>37493</v>
      </c>
    </row>
    <row r="104" spans="1:11" x14ac:dyDescent="0.25">
      <c r="A104" s="40">
        <f>EDATE(A102,1)</f>
        <v>37500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>EDATE(A104,1)</f>
        <v>37530</v>
      </c>
      <c r="B105" s="20" t="s">
        <v>65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37552</v>
      </c>
    </row>
    <row r="106" spans="1:11" x14ac:dyDescent="0.25">
      <c r="A106" s="40">
        <f t="shared" si="5"/>
        <v>37561</v>
      </c>
      <c r="B106" s="20" t="s">
        <v>86</v>
      </c>
      <c r="C106" s="13">
        <v>1.25</v>
      </c>
      <c r="D106" s="39">
        <v>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109</v>
      </c>
    </row>
    <row r="107" spans="1:11" x14ac:dyDescent="0.25">
      <c r="A107" s="40">
        <f t="shared" si="5"/>
        <v>37591</v>
      </c>
      <c r="B107" s="20" t="s">
        <v>65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37606</v>
      </c>
    </row>
    <row r="108" spans="1:11" x14ac:dyDescent="0.25">
      <c r="A108" s="48" t="s">
        <v>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f>EDATE(A107,1)</f>
        <v>37622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EDATE(A109,1)</f>
        <v>37653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ref="A111:A120" si="6">EDATE(A110,1)</f>
        <v>37681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6"/>
        <v>37712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37742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6"/>
        <v>37773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6"/>
        <v>37803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6"/>
        <v>37834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6"/>
        <v>37865</v>
      </c>
      <c r="B117" s="20" t="s">
        <v>65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37888</v>
      </c>
    </row>
    <row r="118" spans="1:11" x14ac:dyDescent="0.25">
      <c r="A118" s="40">
        <f t="shared" si="6"/>
        <v>37895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6"/>
        <v>37926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6"/>
        <v>37956</v>
      </c>
      <c r="B120" s="20" t="s">
        <v>46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8" t="s">
        <v>93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>EDATE(A120,1)</f>
        <v>37987</v>
      </c>
      <c r="B122" s="20" t="s">
        <v>65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37995</v>
      </c>
    </row>
    <row r="123" spans="1:11" x14ac:dyDescent="0.25">
      <c r="A123" s="40">
        <f>EDATE(A122,1)</f>
        <v>38018</v>
      </c>
      <c r="B123" s="20" t="s">
        <v>110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3</v>
      </c>
      <c r="I123" s="9"/>
      <c r="J123" s="11"/>
      <c r="K123" s="20" t="s">
        <v>113</v>
      </c>
    </row>
    <row r="124" spans="1:11" x14ac:dyDescent="0.25">
      <c r="A124" s="40">
        <f t="shared" ref="A124:A134" si="7">EDATE(A123,1)</f>
        <v>38047</v>
      </c>
      <c r="B124" s="20" t="s">
        <v>111</v>
      </c>
      <c r="C124" s="13">
        <v>1.25</v>
      </c>
      <c r="D124" s="39">
        <v>20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112</v>
      </c>
    </row>
    <row r="125" spans="1:11" x14ac:dyDescent="0.25">
      <c r="A125" s="40">
        <f t="shared" si="7"/>
        <v>38078</v>
      </c>
      <c r="B125" s="20" t="s">
        <v>66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114</v>
      </c>
    </row>
    <row r="126" spans="1:11" x14ac:dyDescent="0.25">
      <c r="A126" s="40">
        <f t="shared" si="7"/>
        <v>38108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38139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7"/>
        <v>38169</v>
      </c>
      <c r="B128" s="20" t="s">
        <v>65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9">
        <v>38198</v>
      </c>
    </row>
    <row r="129" spans="1:11" x14ac:dyDescent="0.25">
      <c r="A129" s="40"/>
      <c r="B129" s="20" t="s">
        <v>117</v>
      </c>
      <c r="C129" s="13"/>
      <c r="D129" s="39">
        <v>1.075</v>
      </c>
      <c r="E129" s="9"/>
      <c r="F129" s="20"/>
      <c r="G129" s="13"/>
      <c r="H129" s="39"/>
      <c r="I129" s="9"/>
      <c r="J129" s="11"/>
      <c r="K129" s="49"/>
    </row>
    <row r="130" spans="1:11" x14ac:dyDescent="0.25">
      <c r="A130" s="40">
        <f>EDATE(A128,1)</f>
        <v>38200</v>
      </c>
      <c r="B130" s="20" t="s">
        <v>118</v>
      </c>
      <c r="C130" s="13">
        <v>1.25</v>
      </c>
      <c r="D130" s="39">
        <v>0.15000000000000002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7"/>
        <v>38231</v>
      </c>
      <c r="B131" s="20" t="s">
        <v>119</v>
      </c>
      <c r="C131" s="13">
        <v>1.25</v>
      </c>
      <c r="D131" s="39">
        <v>0.115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7"/>
        <v>38261</v>
      </c>
      <c r="B132" s="20" t="s">
        <v>120</v>
      </c>
      <c r="C132" s="13">
        <v>1.25</v>
      </c>
      <c r="D132" s="39">
        <v>4.1539999999999999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38292</v>
      </c>
      <c r="B133" s="20" t="s">
        <v>121</v>
      </c>
      <c r="C133" s="13">
        <v>1.25</v>
      </c>
      <c r="D133" s="39">
        <v>2.335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7"/>
        <v>38322</v>
      </c>
      <c r="B134" s="20" t="s">
        <v>122</v>
      </c>
      <c r="C134" s="13">
        <v>1.25</v>
      </c>
      <c r="D134" s="39">
        <v>2.548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94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f>EDATE(A134,1)</f>
        <v>38353</v>
      </c>
      <c r="B136" s="20" t="s">
        <v>65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9">
        <v>38362</v>
      </c>
    </row>
    <row r="137" spans="1:11" x14ac:dyDescent="0.25">
      <c r="A137" s="40"/>
      <c r="B137" s="20" t="s">
        <v>124</v>
      </c>
      <c r="C137" s="13"/>
      <c r="D137" s="39">
        <v>1.746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f>EDATE(A136,1)</f>
        <v>38384</v>
      </c>
      <c r="B138" s="20" t="s">
        <v>125</v>
      </c>
      <c r="C138" s="13">
        <v>1.25</v>
      </c>
      <c r="D138" s="39">
        <v>0.39400000000000002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50" si="8">EDATE(A138,1)</f>
        <v>38412</v>
      </c>
      <c r="B139" s="20" t="s">
        <v>126</v>
      </c>
      <c r="C139" s="13">
        <v>1.25</v>
      </c>
      <c r="D139" s="39">
        <v>1.502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38443</v>
      </c>
      <c r="B140" s="20" t="s">
        <v>127</v>
      </c>
      <c r="C140" s="13">
        <v>1.25</v>
      </c>
      <c r="D140" s="39">
        <v>3.7119999999999997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8"/>
        <v>38473</v>
      </c>
      <c r="B141" s="20" t="s">
        <v>66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115</v>
      </c>
    </row>
    <row r="142" spans="1:11" x14ac:dyDescent="0.25">
      <c r="A142" s="40"/>
      <c r="B142" s="20" t="s">
        <v>128</v>
      </c>
      <c r="C142" s="13"/>
      <c r="D142" s="39">
        <v>1.3399999999999999</v>
      </c>
      <c r="E142" s="9"/>
      <c r="F142" s="20"/>
      <c r="G142" s="13"/>
      <c r="H142" s="39"/>
      <c r="I142" s="9"/>
      <c r="J142" s="11"/>
      <c r="K142" s="20"/>
    </row>
    <row r="143" spans="1:11" x14ac:dyDescent="0.25">
      <c r="A143" s="40">
        <f>EDATE(A141,1)</f>
        <v>38504</v>
      </c>
      <c r="B143" s="20" t="s">
        <v>129</v>
      </c>
      <c r="C143" s="13">
        <v>1.25</v>
      </c>
      <c r="D143" s="39">
        <v>2.294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8"/>
        <v>38534</v>
      </c>
      <c r="B144" s="20" t="s">
        <v>65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9">
        <v>38551</v>
      </c>
    </row>
    <row r="145" spans="1:11" x14ac:dyDescent="0.25">
      <c r="A145" s="40"/>
      <c r="B145" s="20" t="s">
        <v>61</v>
      </c>
      <c r="C145" s="13"/>
      <c r="D145" s="39"/>
      <c r="E145" s="9"/>
      <c r="F145" s="20"/>
      <c r="G145" s="13"/>
      <c r="H145" s="39">
        <v>2</v>
      </c>
      <c r="I145" s="9"/>
      <c r="J145" s="11"/>
      <c r="K145" s="20" t="s">
        <v>130</v>
      </c>
    </row>
    <row r="146" spans="1:11" x14ac:dyDescent="0.25">
      <c r="A146" s="40"/>
      <c r="B146" s="20" t="s">
        <v>131</v>
      </c>
      <c r="C146" s="13"/>
      <c r="D146" s="39">
        <v>1.6459999999999999</v>
      </c>
      <c r="E146" s="9"/>
      <c r="F146" s="20"/>
      <c r="G146" s="13"/>
      <c r="H146" s="39"/>
      <c r="I146" s="9"/>
      <c r="J146" s="11"/>
      <c r="K146" s="20"/>
    </row>
    <row r="147" spans="1:11" x14ac:dyDescent="0.25">
      <c r="A147" s="40">
        <f>EDATE(A144,1)</f>
        <v>38565</v>
      </c>
      <c r="B147" s="20" t="s">
        <v>132</v>
      </c>
      <c r="C147" s="13">
        <v>1.25</v>
      </c>
      <c r="D147" s="39">
        <v>2.9350000000000001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8"/>
        <v>38596</v>
      </c>
      <c r="B148" s="20" t="s">
        <v>133</v>
      </c>
      <c r="C148" s="13">
        <v>1.25</v>
      </c>
      <c r="D148" s="39">
        <v>3.5939999999999999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8"/>
        <v>38626</v>
      </c>
      <c r="B149" s="20" t="s">
        <v>134</v>
      </c>
      <c r="C149" s="13">
        <v>1.25</v>
      </c>
      <c r="D149" s="39">
        <v>1.008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8"/>
        <v>38657</v>
      </c>
      <c r="B150" s="20" t="s">
        <v>135</v>
      </c>
      <c r="C150" s="13">
        <v>1.25</v>
      </c>
      <c r="D150" s="39">
        <v>3.948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/>
      <c r="B151" s="20" t="s">
        <v>138</v>
      </c>
      <c r="C151" s="13"/>
      <c r="D151" s="39"/>
      <c r="E151" s="9"/>
      <c r="F151" s="20"/>
      <c r="G151" s="13"/>
      <c r="H151" s="39">
        <v>4</v>
      </c>
      <c r="I151" s="9"/>
      <c r="J151" s="11"/>
      <c r="K151" s="20" t="s">
        <v>139</v>
      </c>
    </row>
    <row r="152" spans="1:11" x14ac:dyDescent="0.25">
      <c r="A152" s="40">
        <f>EDATE(A150,1)</f>
        <v>38687</v>
      </c>
      <c r="B152" s="20" t="s">
        <v>136</v>
      </c>
      <c r="C152" s="13">
        <v>1.25</v>
      </c>
      <c r="D152" s="39">
        <v>5.6829999999999998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/>
      <c r="B153" s="20" t="s">
        <v>46</v>
      </c>
      <c r="C153" s="13"/>
      <c r="D153" s="39">
        <v>5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8" t="s">
        <v>123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f>EDATE(A152,1)</f>
        <v>38718</v>
      </c>
      <c r="B155" s="20" t="s">
        <v>140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141</v>
      </c>
    </row>
    <row r="156" spans="1:11" x14ac:dyDescent="0.25">
      <c r="A156" s="40"/>
      <c r="B156" s="20" t="s">
        <v>142</v>
      </c>
      <c r="C156" s="13"/>
      <c r="D156" s="39">
        <v>2.74</v>
      </c>
      <c r="E156" s="9"/>
      <c r="F156" s="20"/>
      <c r="G156" s="13"/>
      <c r="H156" s="39"/>
      <c r="I156" s="9"/>
      <c r="J156" s="11"/>
      <c r="K156" s="20"/>
    </row>
    <row r="157" spans="1:11" x14ac:dyDescent="0.25">
      <c r="A157" s="40">
        <f>EDATE(A155,1)</f>
        <v>38749</v>
      </c>
      <c r="B157" s="20" t="s">
        <v>143</v>
      </c>
      <c r="C157" s="13">
        <v>1.25</v>
      </c>
      <c r="D157" s="39">
        <v>1.627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ref="A158:A169" si="9">EDATE(A157,1)</f>
        <v>38777</v>
      </c>
      <c r="B158" s="20" t="s">
        <v>66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144</v>
      </c>
    </row>
    <row r="159" spans="1:11" x14ac:dyDescent="0.25">
      <c r="A159" s="40"/>
      <c r="B159" s="20" t="s">
        <v>145</v>
      </c>
      <c r="C159" s="13"/>
      <c r="D159" s="39">
        <v>1.258</v>
      </c>
      <c r="E159" s="9"/>
      <c r="F159" s="20"/>
      <c r="G159" s="13"/>
      <c r="H159" s="39"/>
      <c r="I159" s="9"/>
      <c r="J159" s="11"/>
      <c r="K159" s="20"/>
    </row>
    <row r="160" spans="1:11" x14ac:dyDescent="0.25">
      <c r="A160" s="40">
        <f>EDATE(A158,1)</f>
        <v>38808</v>
      </c>
      <c r="B160" s="20" t="s">
        <v>146</v>
      </c>
      <c r="C160" s="13">
        <v>1.25</v>
      </c>
      <c r="D160" s="39">
        <v>1.4330000000000001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9"/>
        <v>38838</v>
      </c>
      <c r="B161" s="20" t="s">
        <v>147</v>
      </c>
      <c r="C161" s="13">
        <v>1.25</v>
      </c>
      <c r="D161" s="39">
        <v>1.544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9"/>
        <v>38869</v>
      </c>
      <c r="B162" s="20" t="s">
        <v>148</v>
      </c>
      <c r="C162" s="13">
        <v>1.25</v>
      </c>
      <c r="D162" s="39">
        <v>0.68300000000000005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/>
      <c r="B163" s="20" t="s">
        <v>66</v>
      </c>
      <c r="C163" s="13"/>
      <c r="D163" s="39"/>
      <c r="E163" s="9"/>
      <c r="F163" s="20"/>
      <c r="G163" s="13"/>
      <c r="H163" s="39"/>
      <c r="I163" s="9"/>
      <c r="J163" s="11"/>
      <c r="K163" s="20" t="s">
        <v>116</v>
      </c>
    </row>
    <row r="164" spans="1:11" x14ac:dyDescent="0.25">
      <c r="A164" s="40">
        <f>EDATE(A162,1)</f>
        <v>38899</v>
      </c>
      <c r="B164" s="20" t="s">
        <v>149</v>
      </c>
      <c r="C164" s="13">
        <v>1.25</v>
      </c>
      <c r="D164" s="39">
        <v>0.77300000000000002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9"/>
        <v>38930</v>
      </c>
      <c r="B165" s="20" t="s">
        <v>150</v>
      </c>
      <c r="C165" s="13">
        <v>1.25</v>
      </c>
      <c r="D165" s="39">
        <v>0.625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9"/>
        <v>38961</v>
      </c>
      <c r="B166" s="15" t="s">
        <v>151</v>
      </c>
      <c r="C166" s="13">
        <v>1.25</v>
      </c>
      <c r="D166" s="43">
        <v>0.85599999999999998</v>
      </c>
      <c r="E166" s="9"/>
      <c r="F166" s="15"/>
      <c r="G166" s="13">
        <f>IF(ISBLANK(Table1[[#This Row],[EARNED]]),"",Table1[[#This Row],[EARNED]])</f>
        <v>1.25</v>
      </c>
      <c r="H166" s="43"/>
      <c r="I166" s="9"/>
      <c r="J166" s="12"/>
      <c r="K166" s="15"/>
    </row>
    <row r="167" spans="1:11" x14ac:dyDescent="0.25">
      <c r="A167" s="40">
        <f t="shared" si="9"/>
        <v>38991</v>
      </c>
      <c r="B167" s="20" t="s">
        <v>62</v>
      </c>
      <c r="C167" s="13">
        <v>1.25</v>
      </c>
      <c r="D167" s="39">
        <v>0.91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9"/>
        <v>39022</v>
      </c>
      <c r="B168" s="20" t="s">
        <v>152</v>
      </c>
      <c r="C168" s="13">
        <v>1.25</v>
      </c>
      <c r="D168" s="39">
        <v>1.702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9"/>
        <v>39052</v>
      </c>
      <c r="B169" s="20" t="s">
        <v>46</v>
      </c>
      <c r="C169" s="13">
        <v>1.25</v>
      </c>
      <c r="D169" s="39">
        <v>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/>
      <c r="B170" s="20" t="s">
        <v>154</v>
      </c>
      <c r="C170" s="13"/>
      <c r="D170" s="39">
        <v>1.048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8" t="s">
        <v>137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f>EDATE(A169,1)</f>
        <v>39083</v>
      </c>
      <c r="B172" s="20" t="s">
        <v>155</v>
      </c>
      <c r="C172" s="13">
        <v>1.25</v>
      </c>
      <c r="D172" s="39">
        <v>1.758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EDATE(A172,1)</f>
        <v>39114</v>
      </c>
      <c r="B173" s="20" t="s">
        <v>65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39139</v>
      </c>
    </row>
    <row r="174" spans="1:11" x14ac:dyDescent="0.25">
      <c r="A174" s="40"/>
      <c r="B174" s="20" t="s">
        <v>156</v>
      </c>
      <c r="C174" s="13"/>
      <c r="D174" s="39">
        <v>2.3849999999999998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f>EDATE(A173,1)</f>
        <v>39142</v>
      </c>
      <c r="B175" s="20" t="s">
        <v>66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9" t="s">
        <v>157</v>
      </c>
    </row>
    <row r="176" spans="1:11" x14ac:dyDescent="0.25">
      <c r="A176" s="40"/>
      <c r="B176" s="20" t="s">
        <v>65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9">
        <v>39175</v>
      </c>
    </row>
    <row r="177" spans="1:11" x14ac:dyDescent="0.25">
      <c r="A177" s="40"/>
      <c r="B177" s="20" t="s">
        <v>66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158</v>
      </c>
    </row>
    <row r="178" spans="1:11" x14ac:dyDescent="0.25">
      <c r="A178" s="40"/>
      <c r="B178" s="20" t="s">
        <v>159</v>
      </c>
      <c r="C178" s="13"/>
      <c r="D178" s="39">
        <v>1.042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f>EDATE(A175,1)</f>
        <v>39173</v>
      </c>
      <c r="B179" s="20" t="s">
        <v>160</v>
      </c>
      <c r="C179" s="13">
        <v>1.25</v>
      </c>
      <c r="D179" s="39">
        <v>1.7229999999999999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ref="A180:A183" si="10">EDATE(A179,1)</f>
        <v>39203</v>
      </c>
      <c r="B180" s="20" t="s">
        <v>65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9">
        <v>39227</v>
      </c>
    </row>
    <row r="181" spans="1:11" x14ac:dyDescent="0.25">
      <c r="A181" s="40"/>
      <c r="B181" s="20" t="s">
        <v>161</v>
      </c>
      <c r="C181" s="13"/>
      <c r="D181" s="39">
        <v>1.4350000000000001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f>EDATE(A180,1)</f>
        <v>39234</v>
      </c>
      <c r="B182" s="20" t="s">
        <v>162</v>
      </c>
      <c r="C182" s="13">
        <v>1.25</v>
      </c>
      <c r="D182" s="39">
        <v>0.45400000000000001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0"/>
        <v>39264</v>
      </c>
      <c r="B183" s="20" t="s">
        <v>61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163</v>
      </c>
    </row>
    <row r="184" spans="1:11" x14ac:dyDescent="0.25">
      <c r="A184" s="40"/>
      <c r="B184" s="20" t="s">
        <v>164</v>
      </c>
      <c r="C184" s="13"/>
      <c r="D184" s="39">
        <v>0.54400000000000004</v>
      </c>
      <c r="E184" s="9"/>
      <c r="F184" s="20"/>
      <c r="G184" s="13"/>
      <c r="H184" s="39"/>
      <c r="I184" s="9"/>
      <c r="J184" s="11"/>
      <c r="K184" s="20"/>
    </row>
    <row r="185" spans="1:11" x14ac:dyDescent="0.25">
      <c r="A185" s="40">
        <f>EDATE(A183,1)</f>
        <v>39295</v>
      </c>
      <c r="B185" s="20" t="s">
        <v>65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9">
        <v>39325</v>
      </c>
    </row>
    <row r="186" spans="1:11" x14ac:dyDescent="0.25">
      <c r="A186" s="40"/>
      <c r="B186" s="20" t="s">
        <v>167</v>
      </c>
      <c r="C186" s="13"/>
      <c r="D186" s="39">
        <v>0.73499999999999999</v>
      </c>
      <c r="E186" s="9"/>
      <c r="F186" s="20"/>
      <c r="G186" s="13"/>
      <c r="H186" s="39"/>
      <c r="I186" s="9"/>
      <c r="J186" s="11"/>
      <c r="K186" s="49"/>
    </row>
    <row r="187" spans="1:11" x14ac:dyDescent="0.25">
      <c r="A187" s="40">
        <f>EDATE(A185,1)</f>
        <v>39326</v>
      </c>
      <c r="B187" s="20" t="s">
        <v>166</v>
      </c>
      <c r="C187" s="13">
        <v>1.25</v>
      </c>
      <c r="D187" s="39">
        <v>0.748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>EDATE(A187,1)</f>
        <v>39356</v>
      </c>
      <c r="B188" s="20" t="s">
        <v>65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9">
        <v>39360</v>
      </c>
    </row>
    <row r="189" spans="1:11" x14ac:dyDescent="0.25">
      <c r="A189" s="40"/>
      <c r="B189" s="20" t="s">
        <v>165</v>
      </c>
      <c r="C189" s="13"/>
      <c r="D189" s="39">
        <v>0.752</v>
      </c>
      <c r="E189" s="9"/>
      <c r="F189" s="20"/>
      <c r="G189" s="13"/>
      <c r="H189" s="39"/>
      <c r="I189" s="9"/>
      <c r="J189" s="11"/>
      <c r="K189" s="20"/>
    </row>
    <row r="190" spans="1:11" x14ac:dyDescent="0.25">
      <c r="A190" s="40">
        <f>EDATE(A188,1)</f>
        <v>39387</v>
      </c>
      <c r="B190" s="20" t="s">
        <v>61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169</v>
      </c>
    </row>
    <row r="191" spans="1:11" x14ac:dyDescent="0.25">
      <c r="A191" s="40"/>
      <c r="B191" s="20" t="s">
        <v>168</v>
      </c>
      <c r="C191" s="13"/>
      <c r="D191" s="39">
        <v>0.66900000000000004</v>
      </c>
      <c r="E191" s="9"/>
      <c r="F191" s="20"/>
      <c r="G191" s="13"/>
      <c r="H191" s="39"/>
      <c r="I191" s="9"/>
      <c r="J191" s="11"/>
      <c r="K191" s="20"/>
    </row>
    <row r="192" spans="1:11" x14ac:dyDescent="0.25">
      <c r="A192" s="40">
        <f>EDATE(A190,1)</f>
        <v>39417</v>
      </c>
      <c r="B192" s="20" t="s">
        <v>46</v>
      </c>
      <c r="C192" s="13">
        <v>1.25</v>
      </c>
      <c r="D192" s="39">
        <v>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/>
      <c r="B193" s="20" t="s">
        <v>171</v>
      </c>
      <c r="C193" s="13"/>
      <c r="D193" s="39">
        <v>1.948</v>
      </c>
      <c r="E193" s="9"/>
      <c r="F193" s="20"/>
      <c r="G193" s="13"/>
      <c r="H193" s="39"/>
      <c r="I193" s="9"/>
      <c r="J193" s="11"/>
      <c r="K193" s="20"/>
    </row>
    <row r="194" spans="1:11" x14ac:dyDescent="0.25">
      <c r="A194" s="48" t="s">
        <v>153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f>EDATE(A192,1)</f>
        <v>39448</v>
      </c>
      <c r="B195" s="20" t="s">
        <v>65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39456</v>
      </c>
    </row>
    <row r="196" spans="1:11" x14ac:dyDescent="0.25">
      <c r="A196" s="40"/>
      <c r="B196" s="20" t="s">
        <v>172</v>
      </c>
      <c r="C196" s="13"/>
      <c r="D196" s="39">
        <v>0.26</v>
      </c>
      <c r="E196" s="9"/>
      <c r="F196" s="20"/>
      <c r="G196" s="13"/>
      <c r="H196" s="39"/>
      <c r="I196" s="9"/>
      <c r="J196" s="11"/>
      <c r="K196" s="49"/>
    </row>
    <row r="197" spans="1:11" x14ac:dyDescent="0.25">
      <c r="A197" s="40">
        <f>EDATE(A195,1)</f>
        <v>39479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ref="A198:A213" si="11">EDATE(A197,1)</f>
        <v>39508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1"/>
        <v>39539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1"/>
        <v>39569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1"/>
        <v>39600</v>
      </c>
      <c r="B201" s="20" t="s">
        <v>61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2</v>
      </c>
      <c r="I201" s="9"/>
      <c r="J201" s="11"/>
      <c r="K201" s="20" t="s">
        <v>173</v>
      </c>
    </row>
    <row r="202" spans="1:11" x14ac:dyDescent="0.25">
      <c r="A202" s="40"/>
      <c r="B202" s="20" t="s">
        <v>80</v>
      </c>
      <c r="C202" s="13"/>
      <c r="D202" s="39">
        <v>0.10400000000000001</v>
      </c>
      <c r="E202" s="9"/>
      <c r="F202" s="20"/>
      <c r="G202" s="13"/>
      <c r="H202" s="39"/>
      <c r="I202" s="9"/>
      <c r="J202" s="11"/>
      <c r="K202" s="20"/>
    </row>
    <row r="203" spans="1:11" x14ac:dyDescent="0.25">
      <c r="A203" s="40">
        <f>EDATE(A201,1)</f>
        <v>39630</v>
      </c>
      <c r="B203" s="20" t="s">
        <v>65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9">
        <v>39633</v>
      </c>
    </row>
    <row r="204" spans="1:11" x14ac:dyDescent="0.25">
      <c r="A204" s="40"/>
      <c r="B204" s="20" t="s">
        <v>65</v>
      </c>
      <c r="C204" s="13"/>
      <c r="D204" s="39"/>
      <c r="E204" s="9"/>
      <c r="F204" s="20"/>
      <c r="G204" s="13"/>
      <c r="H204" s="39">
        <v>1</v>
      </c>
      <c r="I204" s="9"/>
      <c r="J204" s="11"/>
      <c r="K204" s="49">
        <v>39650</v>
      </c>
    </row>
    <row r="205" spans="1:11" x14ac:dyDescent="0.25">
      <c r="A205" s="40"/>
      <c r="B205" s="20" t="s">
        <v>174</v>
      </c>
      <c r="C205" s="13"/>
      <c r="D205" s="39">
        <v>0.39600000000000002</v>
      </c>
      <c r="E205" s="9"/>
      <c r="F205" s="20"/>
      <c r="G205" s="13"/>
      <c r="H205" s="39"/>
      <c r="I205" s="9"/>
      <c r="J205" s="11"/>
      <c r="K205" s="49"/>
    </row>
    <row r="206" spans="1:11" x14ac:dyDescent="0.25">
      <c r="A206" s="40">
        <f>EDATE(A203,1)</f>
        <v>39661</v>
      </c>
      <c r="B206" s="20" t="s">
        <v>65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9">
        <v>39675</v>
      </c>
    </row>
    <row r="207" spans="1:11" x14ac:dyDescent="0.25">
      <c r="A207" s="40"/>
      <c r="B207" s="20" t="s">
        <v>61</v>
      </c>
      <c r="C207" s="13"/>
      <c r="D207" s="39"/>
      <c r="E207" s="9"/>
      <c r="F207" s="20"/>
      <c r="G207" s="13"/>
      <c r="H207" s="39">
        <v>2</v>
      </c>
      <c r="I207" s="9"/>
      <c r="J207" s="11"/>
      <c r="K207" s="20"/>
    </row>
    <row r="208" spans="1:11" x14ac:dyDescent="0.25">
      <c r="A208" s="40"/>
      <c r="B208" s="20" t="s">
        <v>175</v>
      </c>
      <c r="C208" s="13"/>
      <c r="D208" s="39">
        <v>2.875</v>
      </c>
      <c r="E208" s="9"/>
      <c r="F208" s="20"/>
      <c r="G208" s="13"/>
      <c r="H208" s="39"/>
      <c r="I208" s="9"/>
      <c r="J208" s="11"/>
      <c r="K208" s="20"/>
    </row>
    <row r="209" spans="1:11" x14ac:dyDescent="0.25">
      <c r="A209" s="40">
        <f>EDATE(A206,1)</f>
        <v>39692</v>
      </c>
      <c r="B209" s="20" t="s">
        <v>99</v>
      </c>
      <c r="C209" s="13">
        <v>1.25</v>
      </c>
      <c r="D209" s="39">
        <v>2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176</v>
      </c>
    </row>
    <row r="210" spans="1:11" x14ac:dyDescent="0.25">
      <c r="A210" s="40"/>
      <c r="B210" s="20" t="s">
        <v>177</v>
      </c>
      <c r="C210" s="13"/>
      <c r="D210" s="39">
        <v>1.4769999999999999</v>
      </c>
      <c r="E210" s="9"/>
      <c r="F210" s="20"/>
      <c r="G210" s="13"/>
      <c r="H210" s="39"/>
      <c r="I210" s="9"/>
      <c r="J210" s="11"/>
      <c r="K210" s="20"/>
    </row>
    <row r="211" spans="1:11" x14ac:dyDescent="0.25">
      <c r="A211" s="40">
        <f>EDATE(A209,1)</f>
        <v>39722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1"/>
        <v>39753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1"/>
        <v>39783</v>
      </c>
      <c r="B213" s="20" t="s">
        <v>178</v>
      </c>
      <c r="C213" s="13">
        <v>1.25</v>
      </c>
      <c r="D213" s="39">
        <v>3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8" t="s">
        <v>170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39814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EDATE(A215,1)</f>
        <v>39845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ref="A217:A226" si="12">EDATE(A216,1)</f>
        <v>39873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2"/>
        <v>39904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2"/>
        <v>39934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2"/>
        <v>39965</v>
      </c>
      <c r="B220" s="20" t="s">
        <v>180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51" t="s">
        <v>181</v>
      </c>
    </row>
    <row r="221" spans="1:11" x14ac:dyDescent="0.25">
      <c r="A221" s="40">
        <f t="shared" si="12"/>
        <v>39995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2"/>
        <v>40026</v>
      </c>
      <c r="B222" s="20" t="s">
        <v>182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5</v>
      </c>
      <c r="I222" s="9"/>
      <c r="J222" s="11"/>
      <c r="K222" s="20" t="s">
        <v>183</v>
      </c>
    </row>
    <row r="223" spans="1:11" x14ac:dyDescent="0.25">
      <c r="A223" s="40">
        <f t="shared" si="12"/>
        <v>40057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2"/>
        <v>40087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2"/>
        <v>40118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2"/>
        <v>40148</v>
      </c>
      <c r="B226" s="20" t="s">
        <v>46</v>
      </c>
      <c r="C226" s="13">
        <v>1.25</v>
      </c>
      <c r="D226" s="39">
        <v>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8" t="s">
        <v>179</v>
      </c>
      <c r="B227" s="20"/>
      <c r="C227" s="13"/>
      <c r="D227" s="39"/>
      <c r="E227" s="9"/>
      <c r="F227" s="20"/>
      <c r="G227" s="13"/>
      <c r="H227" s="39"/>
      <c r="I227" s="9"/>
      <c r="J227" s="11"/>
      <c r="K227" s="20"/>
    </row>
    <row r="228" spans="1:11" x14ac:dyDescent="0.25">
      <c r="A228" s="40">
        <f>EDATE(A226,1)</f>
        <v>40179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EDATE(A228,1)</f>
        <v>40210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ref="A230:A239" si="13">EDATE(A229,1)</f>
        <v>40238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3"/>
        <v>40269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3"/>
        <v>40299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3"/>
        <v>40330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13"/>
        <v>40360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13"/>
        <v>40391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3"/>
        <v>40422</v>
      </c>
      <c r="B236" s="15"/>
      <c r="C236" s="13">
        <v>1.25</v>
      </c>
      <c r="D236" s="43"/>
      <c r="E236" s="50"/>
      <c r="F236" s="15"/>
      <c r="G236" s="13">
        <f>IF(ISBLANK(Table1[[#This Row],[EARNED]]),"",Table1[[#This Row],[EARNED]])</f>
        <v>1.25</v>
      </c>
      <c r="H236" s="43"/>
      <c r="I236" s="50"/>
      <c r="J236" s="12"/>
      <c r="K236" s="15"/>
    </row>
    <row r="237" spans="1:11" x14ac:dyDescent="0.25">
      <c r="A237" s="40">
        <f t="shared" si="13"/>
        <v>40452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EDATE(A237,1)</f>
        <v>40483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3"/>
        <v>40513</v>
      </c>
      <c r="B239" s="20" t="s">
        <v>46</v>
      </c>
      <c r="C239" s="13">
        <v>1.25</v>
      </c>
      <c r="D239" s="39">
        <v>5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8" t="s">
        <v>184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f>EDATE(A239,1)</f>
        <v>40544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EDATE(A241,1)</f>
        <v>40575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ref="A243:A251" si="14">EDATE(A242,1)</f>
        <v>40603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4"/>
        <v>40634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4"/>
        <v>40664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4"/>
        <v>40695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4"/>
        <v>40725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4"/>
        <v>40756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4"/>
        <v>40787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4"/>
        <v>40817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4"/>
        <v>40848</v>
      </c>
      <c r="B251" s="20" t="s">
        <v>65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49">
        <v>40872</v>
      </c>
    </row>
    <row r="252" spans="1:11" x14ac:dyDescent="0.25">
      <c r="A252" s="40"/>
      <c r="B252" s="20" t="s">
        <v>65</v>
      </c>
      <c r="C252" s="13"/>
      <c r="D252" s="39"/>
      <c r="E252" s="9"/>
      <c r="F252" s="20"/>
      <c r="G252" s="13"/>
      <c r="H252" s="39">
        <v>1</v>
      </c>
      <c r="I252" s="9"/>
      <c r="J252" s="11"/>
      <c r="K252" s="49">
        <v>40876</v>
      </c>
    </row>
    <row r="253" spans="1:11" x14ac:dyDescent="0.25">
      <c r="A253" s="40"/>
      <c r="B253" s="20" t="s">
        <v>186</v>
      </c>
      <c r="C253" s="13"/>
      <c r="D253" s="39">
        <v>5.8000000000000017E-2</v>
      </c>
      <c r="E253" s="9"/>
      <c r="F253" s="20"/>
      <c r="G253" s="13"/>
      <c r="H253" s="39"/>
      <c r="I253" s="9"/>
      <c r="J253" s="11"/>
      <c r="K253" s="20"/>
    </row>
    <row r="254" spans="1:11" x14ac:dyDescent="0.25">
      <c r="A254" s="40">
        <f>EDATE(A251,1)</f>
        <v>40878</v>
      </c>
      <c r="B254" s="20" t="s">
        <v>61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187</v>
      </c>
    </row>
    <row r="255" spans="1:11" x14ac:dyDescent="0.25">
      <c r="A255" s="40"/>
      <c r="B255" s="20" t="s">
        <v>46</v>
      </c>
      <c r="C255" s="13"/>
      <c r="D255" s="39">
        <v>5</v>
      </c>
      <c r="E255" s="9"/>
      <c r="F255" s="20"/>
      <c r="G255" s="13"/>
      <c r="H255" s="39"/>
      <c r="I255" s="9"/>
      <c r="J255" s="11"/>
      <c r="K255" s="20"/>
    </row>
    <row r="256" spans="1:11" x14ac:dyDescent="0.25">
      <c r="A256" s="48" t="s">
        <v>185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f>EDATE(A254,1)</f>
        <v>40909</v>
      </c>
      <c r="B257" s="20" t="s">
        <v>189</v>
      </c>
      <c r="C257" s="13">
        <v>1.25</v>
      </c>
      <c r="D257" s="39">
        <v>1.2310000000000001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>EDATE(A257,1)</f>
        <v>40940</v>
      </c>
      <c r="B258" s="20" t="s">
        <v>140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51" t="s">
        <v>200</v>
      </c>
    </row>
    <row r="259" spans="1:11" x14ac:dyDescent="0.25">
      <c r="A259" s="40"/>
      <c r="B259" s="20" t="s">
        <v>110</v>
      </c>
      <c r="C259" s="13"/>
      <c r="D259" s="39"/>
      <c r="E259" s="9"/>
      <c r="F259" s="20"/>
      <c r="G259" s="13"/>
      <c r="H259" s="39">
        <v>3</v>
      </c>
      <c r="I259" s="9"/>
      <c r="J259" s="11"/>
      <c r="K259" s="20" t="s">
        <v>199</v>
      </c>
    </row>
    <row r="260" spans="1:11" x14ac:dyDescent="0.25">
      <c r="A260" s="40"/>
      <c r="B260" s="20" t="s">
        <v>190</v>
      </c>
      <c r="C260" s="13"/>
      <c r="D260" s="39">
        <v>0.49</v>
      </c>
      <c r="E260" s="9"/>
      <c r="F260" s="20"/>
      <c r="G260" s="13"/>
      <c r="H260" s="39"/>
      <c r="I260" s="9"/>
      <c r="J260" s="11"/>
      <c r="K260" s="20"/>
    </row>
    <row r="261" spans="1:11" x14ac:dyDescent="0.25">
      <c r="A261" s="40">
        <f>EDATE(A258,1)</f>
        <v>40969</v>
      </c>
      <c r="B261" s="20" t="s">
        <v>65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40981</v>
      </c>
    </row>
    <row r="262" spans="1:11" x14ac:dyDescent="0.25">
      <c r="A262" s="40"/>
      <c r="B262" s="20" t="s">
        <v>191</v>
      </c>
      <c r="C262" s="13"/>
      <c r="D262" s="39">
        <v>1.137</v>
      </c>
      <c r="E262" s="9"/>
      <c r="F262" s="20"/>
      <c r="G262" s="13"/>
      <c r="H262" s="39"/>
      <c r="I262" s="9"/>
      <c r="J262" s="11"/>
      <c r="K262" s="20"/>
    </row>
    <row r="263" spans="1:11" x14ac:dyDescent="0.25">
      <c r="A263" s="40">
        <f>EDATE(A261,1)</f>
        <v>41000</v>
      </c>
      <c r="B263" s="20" t="s">
        <v>192</v>
      </c>
      <c r="C263" s="13">
        <v>1.25</v>
      </c>
      <c r="D263" s="39">
        <v>0.94599999999999995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ref="A264:A271" si="15">EDATE(A263,1)</f>
        <v>41030</v>
      </c>
      <c r="B264" s="20" t="s">
        <v>66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20" t="s">
        <v>198</v>
      </c>
    </row>
    <row r="265" spans="1:11" x14ac:dyDescent="0.25">
      <c r="A265" s="40"/>
      <c r="B265" s="20" t="s">
        <v>193</v>
      </c>
      <c r="C265" s="13"/>
      <c r="D265" s="39">
        <v>0.61</v>
      </c>
      <c r="E265" s="9"/>
      <c r="F265" s="20"/>
      <c r="G265" s="13"/>
      <c r="H265" s="39"/>
      <c r="I265" s="9"/>
      <c r="J265" s="11"/>
      <c r="K265" s="20"/>
    </row>
    <row r="266" spans="1:11" x14ac:dyDescent="0.25">
      <c r="A266" s="40">
        <f>EDATE(A264,1)</f>
        <v>41061</v>
      </c>
      <c r="B266" s="20" t="s">
        <v>194</v>
      </c>
      <c r="C266" s="13">
        <v>1.25</v>
      </c>
      <c r="D266" s="39">
        <v>0.57299999999999995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5"/>
        <v>41091</v>
      </c>
      <c r="B267" s="20" t="s">
        <v>195</v>
      </c>
      <c r="C267" s="13">
        <v>1.25</v>
      </c>
      <c r="D267" s="39">
        <v>0.74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5"/>
        <v>41122</v>
      </c>
      <c r="B268" s="20" t="s">
        <v>65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9">
        <v>41135</v>
      </c>
    </row>
    <row r="269" spans="1:11" x14ac:dyDescent="0.25">
      <c r="A269" s="40"/>
      <c r="B269" s="20" t="s">
        <v>196</v>
      </c>
      <c r="C269" s="13"/>
      <c r="D269" s="39">
        <v>1.35</v>
      </c>
      <c r="E269" s="9"/>
      <c r="F269" s="20"/>
      <c r="G269" s="13"/>
      <c r="H269" s="39"/>
      <c r="I269" s="9"/>
      <c r="J269" s="11"/>
      <c r="K269" s="20"/>
    </row>
    <row r="270" spans="1:11" x14ac:dyDescent="0.25">
      <c r="A270" s="40">
        <f>EDATE(A268,1)</f>
        <v>41153</v>
      </c>
      <c r="B270" s="20" t="s">
        <v>197</v>
      </c>
      <c r="C270" s="13">
        <v>1.25</v>
      </c>
      <c r="D270" s="39">
        <v>1.7170000000000001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5"/>
        <v>41183</v>
      </c>
      <c r="B271" s="20" t="s">
        <v>65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9">
        <v>41198</v>
      </c>
    </row>
    <row r="272" spans="1:11" x14ac:dyDescent="0.25">
      <c r="A272" s="40"/>
      <c r="B272" s="20" t="s">
        <v>201</v>
      </c>
      <c r="C272" s="13"/>
      <c r="D272" s="39">
        <v>1.569</v>
      </c>
      <c r="E272" s="9"/>
      <c r="F272" s="20"/>
      <c r="G272" s="13"/>
      <c r="H272" s="39"/>
      <c r="I272" s="9"/>
      <c r="J272" s="11"/>
      <c r="K272" s="20"/>
    </row>
    <row r="273" spans="1:11" x14ac:dyDescent="0.25">
      <c r="A273" s="40">
        <f>EDATE(A271,1)</f>
        <v>41214</v>
      </c>
      <c r="B273" s="20" t="s">
        <v>110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3</v>
      </c>
      <c r="I273" s="9"/>
      <c r="J273" s="11"/>
      <c r="K273" s="20" t="s">
        <v>202</v>
      </c>
    </row>
    <row r="274" spans="1:11" x14ac:dyDescent="0.25">
      <c r="A274" s="40"/>
      <c r="B274" s="20" t="s">
        <v>61</v>
      </c>
      <c r="C274" s="13"/>
      <c r="D274" s="39"/>
      <c r="E274" s="9"/>
      <c r="F274" s="20"/>
      <c r="G274" s="13"/>
      <c r="H274" s="39">
        <v>2</v>
      </c>
      <c r="I274" s="9"/>
      <c r="J274" s="11"/>
      <c r="K274" s="20" t="s">
        <v>203</v>
      </c>
    </row>
    <row r="275" spans="1:11" x14ac:dyDescent="0.25">
      <c r="A275" s="40">
        <f>EDATE(A273,1)</f>
        <v>41244</v>
      </c>
      <c r="B275" s="20" t="s">
        <v>61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2</v>
      </c>
      <c r="I275" s="9"/>
      <c r="J275" s="11"/>
      <c r="K275" s="20" t="s">
        <v>204</v>
      </c>
    </row>
    <row r="276" spans="1:11" x14ac:dyDescent="0.25">
      <c r="A276" s="40"/>
      <c r="B276" s="20" t="s">
        <v>110</v>
      </c>
      <c r="C276" s="13"/>
      <c r="D276" s="39"/>
      <c r="E276" s="9"/>
      <c r="F276" s="20"/>
      <c r="G276" s="13"/>
      <c r="H276" s="39">
        <v>3</v>
      </c>
      <c r="I276" s="9"/>
      <c r="J276" s="11"/>
      <c r="K276" s="20"/>
    </row>
    <row r="277" spans="1:11" x14ac:dyDescent="0.25">
      <c r="A277" s="40"/>
      <c r="B277" s="20" t="s">
        <v>46</v>
      </c>
      <c r="C277" s="13"/>
      <c r="D277" s="39">
        <v>5</v>
      </c>
      <c r="E277" s="9"/>
      <c r="F277" s="20"/>
      <c r="G277" s="13"/>
      <c r="H277" s="39"/>
      <c r="I277" s="9"/>
      <c r="J277" s="11"/>
      <c r="K277" s="20"/>
    </row>
    <row r="278" spans="1:11" x14ac:dyDescent="0.25">
      <c r="A278" s="40"/>
      <c r="B278" s="20" t="s">
        <v>206</v>
      </c>
      <c r="C278" s="13"/>
      <c r="D278" s="39">
        <v>3.7919999999999998</v>
      </c>
      <c r="E278" s="9"/>
      <c r="F278" s="20"/>
      <c r="G278" s="13"/>
      <c r="H278" s="39"/>
      <c r="I278" s="9"/>
      <c r="J278" s="11"/>
      <c r="K278" s="20"/>
    </row>
    <row r="279" spans="1:11" x14ac:dyDescent="0.25">
      <c r="A279" s="48" t="s">
        <v>188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EDATE(A275,1)</f>
        <v>41275</v>
      </c>
      <c r="B280" s="20" t="s">
        <v>196</v>
      </c>
      <c r="C280" s="13">
        <v>1.25</v>
      </c>
      <c r="D280" s="39">
        <v>1.35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>EDATE(A280,1)</f>
        <v>41306</v>
      </c>
      <c r="B281" s="20" t="s">
        <v>110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3</v>
      </c>
      <c r="I281" s="9"/>
      <c r="J281" s="11"/>
      <c r="K281" s="20" t="s">
        <v>207</v>
      </c>
    </row>
    <row r="282" spans="1:11" x14ac:dyDescent="0.25">
      <c r="A282" s="40"/>
      <c r="B282" s="20" t="s">
        <v>65</v>
      </c>
      <c r="C282" s="13"/>
      <c r="D282" s="39"/>
      <c r="E282" s="9"/>
      <c r="F282" s="20"/>
      <c r="G282" s="13"/>
      <c r="H282" s="39">
        <v>1</v>
      </c>
      <c r="I282" s="9"/>
      <c r="J282" s="11"/>
      <c r="K282" s="49">
        <v>41309</v>
      </c>
    </row>
    <row r="283" spans="1:11" x14ac:dyDescent="0.25">
      <c r="A283" s="40"/>
      <c r="B283" s="20" t="s">
        <v>65</v>
      </c>
      <c r="C283" s="13"/>
      <c r="D283" s="39"/>
      <c r="E283" s="9"/>
      <c r="F283" s="20"/>
      <c r="G283" s="13"/>
      <c r="H283" s="39">
        <v>1</v>
      </c>
      <c r="I283" s="9"/>
      <c r="J283" s="11"/>
      <c r="K283" s="49">
        <v>41317</v>
      </c>
    </row>
    <row r="284" spans="1:11" x14ac:dyDescent="0.25">
      <c r="A284" s="40"/>
      <c r="B284" s="20" t="s">
        <v>208</v>
      </c>
      <c r="C284" s="13"/>
      <c r="D284" s="39">
        <v>0.82699999999999996</v>
      </c>
      <c r="E284" s="9"/>
      <c r="F284" s="20"/>
      <c r="G284" s="13"/>
      <c r="H284" s="39"/>
      <c r="I284" s="9"/>
      <c r="J284" s="11"/>
      <c r="K284" s="20"/>
    </row>
    <row r="285" spans="1:11" x14ac:dyDescent="0.25">
      <c r="A285" s="40">
        <f>EDATE(A281,1)</f>
        <v>41334</v>
      </c>
      <c r="B285" s="20" t="s">
        <v>61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2</v>
      </c>
      <c r="I285" s="9"/>
      <c r="J285" s="11"/>
      <c r="K285" s="20" t="s">
        <v>209</v>
      </c>
    </row>
    <row r="286" spans="1:11" x14ac:dyDescent="0.25">
      <c r="A286" s="40">
        <f t="shared" ref="A286:A296" si="16">EDATE(A285,1)</f>
        <v>41365</v>
      </c>
      <c r="B286" s="20" t="s">
        <v>110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 t="s">
        <v>210</v>
      </c>
    </row>
    <row r="287" spans="1:11" x14ac:dyDescent="0.25">
      <c r="A287" s="40"/>
      <c r="B287" s="20" t="s">
        <v>66</v>
      </c>
      <c r="C287" s="13"/>
      <c r="D287" s="39"/>
      <c r="E287" s="9"/>
      <c r="F287" s="20"/>
      <c r="G287" s="13"/>
      <c r="H287" s="39"/>
      <c r="I287" s="9"/>
      <c r="J287" s="11"/>
      <c r="K287" s="20" t="s">
        <v>211</v>
      </c>
    </row>
    <row r="288" spans="1:11" x14ac:dyDescent="0.25">
      <c r="A288" s="40"/>
      <c r="B288" s="20" t="s">
        <v>132</v>
      </c>
      <c r="C288" s="13"/>
      <c r="D288" s="39">
        <v>2.9350000000000001</v>
      </c>
      <c r="E288" s="9"/>
      <c r="F288" s="20"/>
      <c r="G288" s="13"/>
      <c r="H288" s="39"/>
      <c r="I288" s="9"/>
      <c r="J288" s="11"/>
      <c r="K288" s="20"/>
    </row>
    <row r="289" spans="1:11" x14ac:dyDescent="0.25">
      <c r="A289" s="40">
        <f>EDATE(A286,1)</f>
        <v>41395</v>
      </c>
      <c r="B289" s="15" t="s">
        <v>212</v>
      </c>
      <c r="C289" s="13">
        <v>1.25</v>
      </c>
      <c r="D289" s="43">
        <v>1.3940000000000001</v>
      </c>
      <c r="E289" s="50"/>
      <c r="F289" s="15"/>
      <c r="G289" s="42">
        <f>IF(ISBLANK(Table1[[#This Row],[EARNED]]),"",Table1[[#This Row],[EARNED]])</f>
        <v>1.25</v>
      </c>
      <c r="H289" s="43"/>
      <c r="I289" s="50"/>
      <c r="J289" s="12"/>
      <c r="K289" s="15"/>
    </row>
    <row r="290" spans="1:11" x14ac:dyDescent="0.25">
      <c r="A290" s="40">
        <f t="shared" si="16"/>
        <v>41426</v>
      </c>
      <c r="B290" s="20" t="s">
        <v>213</v>
      </c>
      <c r="C290" s="13">
        <v>1.25</v>
      </c>
      <c r="D290" s="39">
        <v>0.57499999999999996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6"/>
        <v>41456</v>
      </c>
      <c r="B291" s="20" t="s">
        <v>214</v>
      </c>
      <c r="C291" s="13">
        <v>1.25</v>
      </c>
      <c r="D291" s="39">
        <v>1.0980000000000001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6"/>
        <v>41487</v>
      </c>
      <c r="B292" s="20" t="s">
        <v>110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3</v>
      </c>
      <c r="I292" s="9"/>
      <c r="J292" s="11"/>
      <c r="K292" s="20" t="s">
        <v>215</v>
      </c>
    </row>
    <row r="293" spans="1:11" x14ac:dyDescent="0.25">
      <c r="A293" s="40"/>
      <c r="B293" s="20" t="s">
        <v>216</v>
      </c>
      <c r="C293" s="13"/>
      <c r="D293" s="39">
        <v>1.8149999999999999</v>
      </c>
      <c r="E293" s="9"/>
      <c r="F293" s="20"/>
      <c r="G293" s="13"/>
      <c r="H293" s="39"/>
      <c r="I293" s="9"/>
      <c r="J293" s="11"/>
      <c r="K293" s="20"/>
    </row>
    <row r="294" spans="1:11" x14ac:dyDescent="0.25">
      <c r="A294" s="40">
        <f>EDATE(A292,1)</f>
        <v>41518</v>
      </c>
      <c r="B294" s="20" t="s">
        <v>217</v>
      </c>
      <c r="C294" s="13">
        <v>1.25</v>
      </c>
      <c r="D294" s="39">
        <v>0.82299999999999995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EDATE(A294,1)</f>
        <v>41548</v>
      </c>
      <c r="B295" s="20" t="s">
        <v>218</v>
      </c>
      <c r="C295" s="13">
        <v>1.25</v>
      </c>
      <c r="D295" s="39">
        <v>2.56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16"/>
        <v>41579</v>
      </c>
      <c r="B296" s="20" t="s">
        <v>61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2</v>
      </c>
      <c r="I296" s="9"/>
      <c r="J296" s="11"/>
      <c r="K296" s="20" t="s">
        <v>219</v>
      </c>
    </row>
    <row r="297" spans="1:11" x14ac:dyDescent="0.25">
      <c r="A297" s="40"/>
      <c r="B297" s="20" t="s">
        <v>220</v>
      </c>
      <c r="C297" s="13"/>
      <c r="D297" s="39">
        <v>1.079</v>
      </c>
      <c r="E297" s="9"/>
      <c r="F297" s="20"/>
      <c r="G297" s="13"/>
      <c r="H297" s="39"/>
      <c r="I297" s="9"/>
      <c r="J297" s="11"/>
      <c r="K297" s="20"/>
    </row>
    <row r="298" spans="1:11" x14ac:dyDescent="0.25">
      <c r="A298" s="40">
        <f>EDATE(A296,1)</f>
        <v>41609</v>
      </c>
      <c r="B298" s="20" t="s">
        <v>46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8" t="s">
        <v>205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f>EDATE(A298,1)</f>
        <v>41640</v>
      </c>
      <c r="B300" s="20" t="s">
        <v>65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9">
        <v>41653</v>
      </c>
    </row>
    <row r="301" spans="1:11" x14ac:dyDescent="0.25">
      <c r="A301" s="40">
        <f>EDATE(A300,1)</f>
        <v>41671</v>
      </c>
      <c r="B301" s="20" t="s">
        <v>61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222</v>
      </c>
    </row>
    <row r="302" spans="1:11" x14ac:dyDescent="0.25">
      <c r="A302" s="40"/>
      <c r="B302" s="20" t="s">
        <v>66</v>
      </c>
      <c r="C302" s="13"/>
      <c r="D302" s="39"/>
      <c r="E302" s="9"/>
      <c r="F302" s="20"/>
      <c r="G302" s="13"/>
      <c r="H302" s="39"/>
      <c r="I302" s="9"/>
      <c r="J302" s="11"/>
      <c r="K302" s="20" t="s">
        <v>223</v>
      </c>
    </row>
    <row r="303" spans="1:11" x14ac:dyDescent="0.25">
      <c r="A303" s="40">
        <f>EDATE(A301,1)</f>
        <v>41699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ref="A304:A312" si="17">EDATE(A303,1)</f>
        <v>41730</v>
      </c>
      <c r="B304" s="20" t="s">
        <v>66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224</v>
      </c>
    </row>
    <row r="305" spans="1:11" x14ac:dyDescent="0.25">
      <c r="A305" s="40">
        <f t="shared" si="17"/>
        <v>41760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17"/>
        <v>41791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17"/>
        <v>41821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17"/>
        <v>41852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17"/>
        <v>41883</v>
      </c>
      <c r="B309" s="20" t="s">
        <v>138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4</v>
      </c>
      <c r="I309" s="9"/>
      <c r="J309" s="11"/>
      <c r="K309" s="20" t="s">
        <v>225</v>
      </c>
    </row>
    <row r="310" spans="1:11" x14ac:dyDescent="0.25">
      <c r="A310" s="40">
        <f t="shared" si="17"/>
        <v>41913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17"/>
        <v>41944</v>
      </c>
      <c r="B311" s="20" t="s">
        <v>110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3</v>
      </c>
      <c r="I311" s="9"/>
      <c r="J311" s="11"/>
      <c r="K311" s="20" t="s">
        <v>226</v>
      </c>
    </row>
    <row r="312" spans="1:11" x14ac:dyDescent="0.25">
      <c r="A312" s="40">
        <f t="shared" si="17"/>
        <v>41974</v>
      </c>
      <c r="B312" s="20" t="s">
        <v>46</v>
      </c>
      <c r="C312" s="13">
        <v>1.25</v>
      </c>
      <c r="D312" s="39">
        <v>5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8" t="s">
        <v>221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f>EDATE(A312,1)</f>
        <v>42005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EDATE(A314,1)</f>
        <v>42036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24" si="18">EDATE(A315,1)</f>
        <v>42064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8"/>
        <v>42095</v>
      </c>
      <c r="B317" s="20" t="s">
        <v>61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2</v>
      </c>
      <c r="I317" s="9"/>
      <c r="J317" s="11"/>
      <c r="K317" s="20" t="s">
        <v>231</v>
      </c>
    </row>
    <row r="318" spans="1:11" x14ac:dyDescent="0.25">
      <c r="A318" s="40">
        <f t="shared" si="18"/>
        <v>42125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8"/>
        <v>42156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8"/>
        <v>42186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8"/>
        <v>42217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8"/>
        <v>42248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8"/>
        <v>42278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18"/>
        <v>42309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EDATE(A324,1)</f>
        <v>42339</v>
      </c>
      <c r="B325" s="20" t="s">
        <v>46</v>
      </c>
      <c r="C325" s="13">
        <v>1.25</v>
      </c>
      <c r="D325" s="39">
        <v>5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8" t="s">
        <v>230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f>EDATE(A325,1)</f>
        <v>42370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EDATE(A327,1)</f>
        <v>42401</v>
      </c>
      <c r="B328" s="20" t="s">
        <v>61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2</v>
      </c>
      <c r="I328" s="9"/>
      <c r="J328" s="11"/>
      <c r="K328" s="20" t="s">
        <v>232</v>
      </c>
    </row>
    <row r="329" spans="1:11" x14ac:dyDescent="0.25">
      <c r="A329" s="40">
        <f t="shared" ref="A329:A338" si="19">EDATE(A328,1)</f>
        <v>42430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19"/>
        <v>42461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19"/>
        <v>42491</v>
      </c>
      <c r="B331" s="20" t="s">
        <v>66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233</v>
      </c>
    </row>
    <row r="332" spans="1:11" x14ac:dyDescent="0.25">
      <c r="A332" s="40">
        <f t="shared" si="19"/>
        <v>42522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9"/>
        <v>42552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9"/>
        <v>42583</v>
      </c>
      <c r="B334" s="20" t="s">
        <v>65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9">
        <v>42594</v>
      </c>
    </row>
    <row r="335" spans="1:11" x14ac:dyDescent="0.25">
      <c r="A335" s="40">
        <f>EDATE(A334,1)</f>
        <v>42614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9"/>
        <v>42644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EDATE(A336,1)</f>
        <v>42675</v>
      </c>
      <c r="B337" s="20" t="s">
        <v>61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2</v>
      </c>
      <c r="I337" s="9"/>
      <c r="J337" s="11"/>
      <c r="K337" s="20" t="s">
        <v>234</v>
      </c>
    </row>
    <row r="338" spans="1:11" x14ac:dyDescent="0.25">
      <c r="A338" s="40">
        <f t="shared" si="19"/>
        <v>42705</v>
      </c>
      <c r="B338" s="20" t="s">
        <v>46</v>
      </c>
      <c r="C338" s="13">
        <v>1.25</v>
      </c>
      <c r="D338" s="39">
        <v>5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8" t="s">
        <v>235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f>EDATE(A338,1)</f>
        <v>42736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EDATE(A340,1)</f>
        <v>42767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49" si="20">EDATE(A341,1)</f>
        <v>42795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20"/>
        <v>42826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20"/>
        <v>42856</v>
      </c>
      <c r="B344" s="20" t="s">
        <v>66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237</v>
      </c>
    </row>
    <row r="345" spans="1:11" x14ac:dyDescent="0.25">
      <c r="A345" s="40">
        <f t="shared" si="20"/>
        <v>42887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>EDATE(A345,1)</f>
        <v>42917</v>
      </c>
      <c r="B346" s="20" t="s">
        <v>65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49">
        <v>42941</v>
      </c>
    </row>
    <row r="347" spans="1:11" x14ac:dyDescent="0.25">
      <c r="A347" s="40">
        <f t="shared" si="20"/>
        <v>42948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20"/>
        <v>42979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20"/>
        <v>43009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>EDATE(A349,1)</f>
        <v>43040</v>
      </c>
      <c r="B350" s="20" t="s">
        <v>65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43041</v>
      </c>
    </row>
    <row r="351" spans="1:11" x14ac:dyDescent="0.25">
      <c r="A351" s="40"/>
      <c r="B351" s="20" t="s">
        <v>50</v>
      </c>
      <c r="C351" s="13"/>
      <c r="D351" s="39">
        <v>5</v>
      </c>
      <c r="E351" s="9"/>
      <c r="F351" s="20"/>
      <c r="G351" s="13"/>
      <c r="H351" s="39"/>
      <c r="I351" s="9"/>
      <c r="J351" s="11"/>
      <c r="K351" s="49" t="s">
        <v>238</v>
      </c>
    </row>
    <row r="352" spans="1:11" x14ac:dyDescent="0.25">
      <c r="A352" s="40"/>
      <c r="B352" s="20" t="s">
        <v>65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43067</v>
      </c>
    </row>
    <row r="353" spans="1:11" x14ac:dyDescent="0.25">
      <c r="A353" s="40">
        <f>EDATE(A350,1)</f>
        <v>43070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8" t="s">
        <v>236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f>EDATE(A353,1)</f>
        <v>43101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EDATE(A355,1)</f>
        <v>43132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ref="A357:A365" si="21">EDATE(A356,1)</f>
        <v>43160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21"/>
        <v>43191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si="21"/>
        <v>43221</v>
      </c>
      <c r="B359" s="20" t="s">
        <v>66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241</v>
      </c>
    </row>
    <row r="360" spans="1:11" x14ac:dyDescent="0.25">
      <c r="A360" s="40">
        <f t="shared" si="21"/>
        <v>43252</v>
      </c>
      <c r="B360" s="20" t="s">
        <v>138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4</v>
      </c>
      <c r="I360" s="9"/>
      <c r="J360" s="11"/>
      <c r="K360" s="20" t="s">
        <v>242</v>
      </c>
    </row>
    <row r="361" spans="1:11" x14ac:dyDescent="0.25">
      <c r="A361" s="40">
        <f t="shared" si="21"/>
        <v>43282</v>
      </c>
      <c r="B361" s="20" t="s">
        <v>61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2</v>
      </c>
      <c r="I361" s="9"/>
      <c r="J361" s="11"/>
      <c r="K361" s="20" t="s">
        <v>240</v>
      </c>
    </row>
    <row r="362" spans="1:11" x14ac:dyDescent="0.25">
      <c r="A362" s="40">
        <f t="shared" si="21"/>
        <v>43313</v>
      </c>
      <c r="B362" s="20" t="s">
        <v>65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9">
        <v>43332</v>
      </c>
    </row>
    <row r="363" spans="1:11" x14ac:dyDescent="0.25">
      <c r="A363" s="40">
        <f t="shared" si="21"/>
        <v>43344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21"/>
        <v>43374</v>
      </c>
      <c r="B364" s="20" t="s">
        <v>65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49">
        <v>43381</v>
      </c>
    </row>
    <row r="365" spans="1:11" x14ac:dyDescent="0.25">
      <c r="A365" s="40">
        <f t="shared" si="21"/>
        <v>43405</v>
      </c>
      <c r="B365" s="15" t="s">
        <v>65</v>
      </c>
      <c r="C365" s="13">
        <v>1.25</v>
      </c>
      <c r="D365" s="43"/>
      <c r="E365" s="50"/>
      <c r="F365" s="15"/>
      <c r="G365" s="42">
        <f>IF(ISBLANK(Table1[[#This Row],[EARNED]]),"",Table1[[#This Row],[EARNED]])</f>
        <v>1.25</v>
      </c>
      <c r="H365" s="43">
        <v>1</v>
      </c>
      <c r="I365" s="50"/>
      <c r="J365" s="12"/>
      <c r="K365" s="52">
        <v>43417</v>
      </c>
    </row>
    <row r="366" spans="1:11" x14ac:dyDescent="0.25">
      <c r="A366" s="40"/>
      <c r="B366" s="20" t="s">
        <v>110</v>
      </c>
      <c r="C366" s="13"/>
      <c r="D366" s="39"/>
      <c r="E366" s="9"/>
      <c r="F366" s="20"/>
      <c r="G366" s="13"/>
      <c r="H366" s="39">
        <v>3</v>
      </c>
      <c r="I366" s="9"/>
      <c r="J366" s="11"/>
      <c r="K366" s="20" t="s">
        <v>243</v>
      </c>
    </row>
    <row r="367" spans="1:11" x14ac:dyDescent="0.25">
      <c r="A367" s="40">
        <f>EDATE(A365,1)</f>
        <v>43435</v>
      </c>
      <c r="B367" s="20" t="s">
        <v>65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9">
        <v>43461</v>
      </c>
    </row>
    <row r="368" spans="1:11" x14ac:dyDescent="0.25">
      <c r="A368" s="40"/>
      <c r="B368" s="20" t="s">
        <v>46</v>
      </c>
      <c r="C368" s="13"/>
      <c r="D368" s="39">
        <v>5</v>
      </c>
      <c r="E368" s="9"/>
      <c r="F368" s="20"/>
      <c r="G368" s="13"/>
      <c r="H368" s="39"/>
      <c r="I368" s="9"/>
      <c r="J368" s="11"/>
      <c r="K368" s="20"/>
    </row>
    <row r="369" spans="1:11" x14ac:dyDescent="0.25">
      <c r="A369" s="48" t="s">
        <v>239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f>EDATE(A367,1)</f>
        <v>43466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EDATE(A370,1)</f>
        <v>43497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ref="A372:A381" si="22">EDATE(A371,1)</f>
        <v>43525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22"/>
        <v>43556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22"/>
        <v>43586</v>
      </c>
      <c r="B374" s="20" t="s">
        <v>66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245</v>
      </c>
    </row>
    <row r="375" spans="1:11" x14ac:dyDescent="0.25">
      <c r="A375" s="40">
        <f t="shared" si="22"/>
        <v>43617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22"/>
        <v>43647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EDATE(A376,1)</f>
        <v>43678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22"/>
        <v>43709</v>
      </c>
      <c r="B378" s="20" t="s">
        <v>61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2</v>
      </c>
      <c r="I378" s="9"/>
      <c r="J378" s="11"/>
      <c r="K378" s="20" t="s">
        <v>246</v>
      </c>
    </row>
    <row r="379" spans="1:11" x14ac:dyDescent="0.25">
      <c r="A379" s="40"/>
      <c r="B379" s="20" t="s">
        <v>50</v>
      </c>
      <c r="C379" s="13"/>
      <c r="D379" s="39">
        <v>5</v>
      </c>
      <c r="E379" s="9"/>
      <c r="F379" s="20"/>
      <c r="G379" s="13"/>
      <c r="H379" s="39"/>
      <c r="I379" s="9"/>
      <c r="J379" s="11"/>
      <c r="K379" s="20" t="s">
        <v>247</v>
      </c>
    </row>
    <row r="380" spans="1:11" x14ac:dyDescent="0.25">
      <c r="A380" s="40">
        <f>EDATE(A378,1)</f>
        <v>43739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22"/>
        <v>43770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EDATE(A381,1)</f>
        <v>43800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8" t="s">
        <v>244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f>EDATE(A382,1)</f>
        <v>43831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>EDATE(A384,1)</f>
        <v>43862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ref="A386:A395" si="23">EDATE(A385,1)</f>
        <v>43891</v>
      </c>
      <c r="B386" s="20" t="s">
        <v>65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43533</v>
      </c>
    </row>
    <row r="387" spans="1:11" x14ac:dyDescent="0.25">
      <c r="A387" s="40">
        <f t="shared" si="23"/>
        <v>43922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23"/>
        <v>43952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23"/>
        <v>43983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23"/>
        <v>44013</v>
      </c>
      <c r="B390" s="20" t="s">
        <v>61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 t="s">
        <v>249</v>
      </c>
    </row>
    <row r="391" spans="1:11" x14ac:dyDescent="0.25">
      <c r="A391" s="40">
        <f>EDATE(A390,1)</f>
        <v>44044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23"/>
        <v>44075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3"/>
        <v>44105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EDATE(A393,1)</f>
        <v>44136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23"/>
        <v>44166</v>
      </c>
      <c r="B395" s="20" t="s">
        <v>46</v>
      </c>
      <c r="C395" s="13">
        <v>1.25</v>
      </c>
      <c r="D395" s="39">
        <v>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53" t="s">
        <v>248</v>
      </c>
      <c r="B396" s="15"/>
      <c r="C396" s="42"/>
      <c r="D396" s="43"/>
      <c r="E396" s="50"/>
      <c r="F396" s="15"/>
      <c r="G396" s="42" t="str">
        <f>IF(ISBLANK(Table1[[#This Row],[EARNED]]),"",Table1[[#This Row],[EARNED]])</f>
        <v/>
      </c>
      <c r="H396" s="43"/>
      <c r="I396" s="50"/>
      <c r="J396" s="12"/>
      <c r="K396" s="15"/>
    </row>
    <row r="397" spans="1:11" x14ac:dyDescent="0.25">
      <c r="A397" s="40">
        <f>EDATE(A395,1)</f>
        <v>44197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>EDATE(A397,1)</f>
        <v>44228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08" si="24">EDATE(A398,1)</f>
        <v>44256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24"/>
        <v>44287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24"/>
        <v>44317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24"/>
        <v>44348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24"/>
        <v>44378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24"/>
        <v>44409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24"/>
        <v>44440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24"/>
        <v>44470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24"/>
        <v>44501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24"/>
        <v>44531</v>
      </c>
      <c r="B408" s="20" t="s">
        <v>46</v>
      </c>
      <c r="C408" s="13">
        <v>1.25</v>
      </c>
      <c r="D408" s="39">
        <v>5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8" t="s">
        <v>250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f>EDATE(A408,1)</f>
        <v>44562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EDATE(A410,1)</f>
        <v>44593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ref="A412:A415" si="25">EDATE(A411,1)</f>
        <v>44621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25"/>
        <v>44652</v>
      </c>
      <c r="B413" s="15" t="s">
        <v>66</v>
      </c>
      <c r="C413" s="13">
        <v>1.25</v>
      </c>
      <c r="D413" s="43"/>
      <c r="E413" s="50"/>
      <c r="F413" s="15"/>
      <c r="G413" s="42">
        <f>IF(ISBLANK(Table1[[#This Row],[EARNED]]),"",Table1[[#This Row],[EARNED]])</f>
        <v>1.25</v>
      </c>
      <c r="H413" s="43"/>
      <c r="I413" s="50"/>
      <c r="J413" s="12"/>
      <c r="K413" s="15" t="s">
        <v>251</v>
      </c>
    </row>
    <row r="414" spans="1:11" x14ac:dyDescent="0.25">
      <c r="A414" s="40">
        <f t="shared" si="25"/>
        <v>44682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25"/>
        <v>44713</v>
      </c>
      <c r="B415" s="20" t="s">
        <v>110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3</v>
      </c>
      <c r="I415" s="9"/>
      <c r="J415" s="11"/>
      <c r="K415" s="20"/>
    </row>
    <row r="416" spans="1:11" x14ac:dyDescent="0.25">
      <c r="A416" s="40"/>
      <c r="B416" s="20" t="s">
        <v>61</v>
      </c>
      <c r="C416" s="13"/>
      <c r="D416" s="39"/>
      <c r="E416" s="9"/>
      <c r="F416" s="20"/>
      <c r="G416" s="13"/>
      <c r="H416" s="39"/>
      <c r="I416" s="9"/>
      <c r="J416" s="11"/>
      <c r="K416" s="20" t="s">
        <v>252</v>
      </c>
    </row>
    <row r="417" spans="1:11" x14ac:dyDescent="0.25">
      <c r="A417" s="40"/>
      <c r="B417" s="20"/>
      <c r="C417" s="13"/>
      <c r="D417" s="39"/>
      <c r="E417" s="9"/>
      <c r="F417" s="20"/>
      <c r="G417" s="13"/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/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/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/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/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/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/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/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1"/>
      <c r="B437" s="15"/>
      <c r="C437" s="42"/>
      <c r="D437" s="43"/>
      <c r="E437" s="50"/>
      <c r="F437" s="15"/>
      <c r="G437" s="42" t="str">
        <f>IF(ISBLANK(Table1[[#This Row],[EARNED]]),"",Table1[[#This Row],[EARNED]])</f>
        <v/>
      </c>
      <c r="H437" s="43"/>
      <c r="I437" s="50"/>
      <c r="J437" s="12"/>
      <c r="K4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0.625</v>
      </c>
      <c r="B3" s="11">
        <v>0.625</v>
      </c>
      <c r="D3">
        <v>1</v>
      </c>
      <c r="E3">
        <v>0</v>
      </c>
      <c r="F3">
        <v>38</v>
      </c>
      <c r="G3" s="47">
        <f>SUMIFS(F7:F14,E7:E14,E3)+SUMIFS(D7:D66,C7:C66,F3)+D3</f>
        <v>1.079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Khym Espino</cp:lastModifiedBy>
  <cp:lastPrinted>2022-10-25T04:08:17Z</cp:lastPrinted>
  <dcterms:created xsi:type="dcterms:W3CDTF">2022-10-17T03:06:03Z</dcterms:created>
  <dcterms:modified xsi:type="dcterms:W3CDTF">2023-03-17T07:25:13Z</dcterms:modified>
</cp:coreProperties>
</file>