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ym Espino\OneDrive\Documents\LEAVECARD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5" i="1" l="1"/>
  <c r="G306" i="1"/>
  <c r="G307" i="1"/>
  <c r="G308" i="1"/>
  <c r="G309" i="1"/>
  <c r="G310" i="1"/>
  <c r="G311" i="1"/>
  <c r="G312" i="1"/>
  <c r="G313" i="1"/>
  <c r="G314" i="1"/>
  <c r="G315" i="1"/>
  <c r="G316" i="1"/>
  <c r="A314" i="1"/>
  <c r="A315" i="1"/>
  <c r="A316" i="1" s="1"/>
  <c r="A308" i="1"/>
  <c r="A309" i="1"/>
  <c r="A310" i="1" s="1"/>
  <c r="A311" i="1" s="1"/>
  <c r="A312" i="1" s="1"/>
  <c r="A313" i="1" s="1"/>
  <c r="A307" i="1"/>
  <c r="A306" i="1"/>
  <c r="G300" i="1"/>
  <c r="G301" i="1"/>
  <c r="G302" i="1"/>
  <c r="G303" i="1"/>
  <c r="G304" i="1"/>
  <c r="G292" i="1"/>
  <c r="G293" i="1"/>
  <c r="G294" i="1"/>
  <c r="G295" i="1"/>
  <c r="G296" i="1"/>
  <c r="G297" i="1"/>
  <c r="G298" i="1"/>
  <c r="G299" i="1"/>
  <c r="A304" i="1"/>
  <c r="A295" i="1"/>
  <c r="A296" i="1"/>
  <c r="A297" i="1" s="1"/>
  <c r="A298" i="1" s="1"/>
  <c r="A299" i="1" s="1"/>
  <c r="A300" i="1" s="1"/>
  <c r="A301" i="1" s="1"/>
  <c r="A302" i="1" s="1"/>
  <c r="A303" i="1" s="1"/>
  <c r="A294" i="1"/>
  <c r="A293" i="1"/>
  <c r="G284" i="1"/>
  <c r="G285" i="1"/>
  <c r="G286" i="1"/>
  <c r="G287" i="1"/>
  <c r="G288" i="1"/>
  <c r="G289" i="1"/>
  <c r="G290" i="1"/>
  <c r="G291" i="1"/>
  <c r="A291" i="1"/>
  <c r="G260" i="1"/>
  <c r="G261" i="1"/>
  <c r="G262" i="1"/>
  <c r="G263" i="1"/>
  <c r="G264" i="1"/>
  <c r="G267" i="1"/>
  <c r="G268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55" i="1"/>
  <c r="G256" i="1"/>
  <c r="G257" i="1"/>
  <c r="G258" i="1"/>
  <c r="G259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A13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1" i="1" l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9" i="1" s="1"/>
  <c r="A250" i="1" s="1"/>
  <c r="A251" i="1" s="1"/>
  <c r="A252" i="1" s="1"/>
  <c r="A253" i="1" s="1"/>
  <c r="A255" i="1" s="1"/>
  <c r="A256" i="1" s="1"/>
  <c r="A257" i="1" s="1"/>
  <c r="A258" i="1" s="1"/>
  <c r="A259" i="1" s="1"/>
  <c r="A260" i="1" s="1"/>
  <c r="A261" i="1" s="1"/>
  <c r="A263" i="1" s="1"/>
  <c r="A264" i="1" s="1"/>
  <c r="A267" i="1" s="1"/>
  <c r="A268" i="1" s="1"/>
  <c r="A271" i="1" s="1"/>
  <c r="A272" i="1" s="1"/>
  <c r="A273" i="1" s="1"/>
  <c r="A274" i="1" s="1"/>
  <c r="A275" i="1" s="1"/>
  <c r="A276" i="1" s="1"/>
  <c r="A277" i="1" s="1"/>
  <c r="A278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<sst xmlns="http://schemas.openxmlformats.org/spreadsheetml/2006/main" count="116" uniqueCount="93">
  <si>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</si>
  <si>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</si>
  <si>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</si>
  <si>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</si>
  <si>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</si>
  <si>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</si>
  <si>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</si>
  <si>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</si>
  <si>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</si>
  <si>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</si>
  <si>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</si>
  <si>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</si>
  <si>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</si>
  <si>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</si>
  <si>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</si>
  <si>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</si>
  <si>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</si>
  <si>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</si>
  <si>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</si>
  <si>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</si>
  <si>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</si>
  <si>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</si>
  <si>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</si>
  <si>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</si>
  <si>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</si>
  <si>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</si>
  <si>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</si>
  <si>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</si>
  <si>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</si>
  <si>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</si>
  <si>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</si>
  <si>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</si>
  <si>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</si>
  <si>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</si>
  <si>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</si>
  <si>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</si>
  <si>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</si>
  <si>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</si>
  <si>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</si>
  <si>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</si>
  <si>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</si>
  <si>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</si>
  <si>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FLORES, RONALD A. </t>
  </si>
  <si>
    <t>PERMANENT</t>
  </si>
  <si>
    <t>1 - Married (and not separated)</t>
  </si>
  <si>
    <t>1994</t>
  </si>
  <si>
    <t>1995</t>
  </si>
  <si>
    <t>1996</t>
  </si>
  <si>
    <t>1997</t>
  </si>
  <si>
    <t>FL(5-0-0)</t>
  </si>
  <si>
    <t>1998</t>
  </si>
  <si>
    <t>1999</t>
  </si>
  <si>
    <t>2000</t>
  </si>
  <si>
    <t>2001</t>
  </si>
  <si>
    <t>2002</t>
  </si>
  <si>
    <t>2003</t>
  </si>
  <si>
    <t>2004</t>
  </si>
  <si>
    <t>VL(11-0-0)</t>
  </si>
  <si>
    <t>04/4-15/2003</t>
  </si>
  <si>
    <t>SL(3-0-0)</t>
  </si>
  <si>
    <t>07/3,4/2003 24HRS</t>
  </si>
  <si>
    <t>2005</t>
  </si>
  <si>
    <t>2006</t>
  </si>
  <si>
    <t>2008</t>
  </si>
  <si>
    <t>2009</t>
  </si>
  <si>
    <t>2010</t>
  </si>
  <si>
    <t>2007</t>
  </si>
  <si>
    <t>SL(2-0-0)</t>
  </si>
  <si>
    <t>11/13-17/2006</t>
  </si>
  <si>
    <t>11/24,31/2007</t>
  </si>
  <si>
    <t>2011</t>
  </si>
  <si>
    <t>08/3,5/2010</t>
  </si>
  <si>
    <t>2012</t>
  </si>
  <si>
    <t>2013</t>
  </si>
  <si>
    <t>2014</t>
  </si>
  <si>
    <t>2015</t>
  </si>
  <si>
    <t>VL(15-0-0)</t>
  </si>
  <si>
    <t>SL(24-0-0)</t>
  </si>
  <si>
    <t>05/6-06/6/2013</t>
  </si>
  <si>
    <t>SL(5-0-0)</t>
  </si>
  <si>
    <t>SP(2-0-0)</t>
  </si>
  <si>
    <t>01/27-31/2014</t>
  </si>
  <si>
    <t>DOMESTIC 02/10,11/2014</t>
  </si>
  <si>
    <t>FL(16-0-0)</t>
  </si>
  <si>
    <t>02/17- 03/4/2014</t>
  </si>
  <si>
    <t>04/16-30/2014</t>
  </si>
  <si>
    <t>06/2-9/2014</t>
  </si>
  <si>
    <t>05/2-30/2014</t>
  </si>
  <si>
    <t>SL(11-0-0)</t>
  </si>
  <si>
    <t>VL(7-0-0)</t>
  </si>
  <si>
    <t>VL(2-0-0)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</si>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</sst>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0">
      <calculatedColumnFormula>IF(ISBLANK(Table1[[#This Row],[EARNED]]),"",Table1[[#This Row],[EARNED]])</calculatedColumnFormula>
    </tableColumn>
    <tableColumn id="8" name="Absence Undertime  W/ Pay" dataDxfId="14"/>
    <tableColumn id="9" name="BALANCE " dataDxfId="13">
      <calculatedColumnFormula>SUM(Table1[[EARNED ]])-SUM(Table1[Absence Undertime  W/ Pay])+CONVERTION!$B$3</calculatedColumnFormula>
    </tableColumn>
    <tableColumn id="10" name="Absence Undertime  W/O Pay" dataDxfId="12"/>
    <tableColumn id="11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10" headerRowBorderDxfId="9" tableBorderDxfId="8" totalsRowBorderDxfId="7">
  <autoFilter ref="D2:G3"/>
  <tableColumns count="4">
    <tableColumn id="1" name="DAYS"/>
    <tableColumn id="2" name="HOURS"/>
    <tableColumn id="3" name="MINUTES"/>
    <tableColumn id="4" name="EQUIVALENT HOURS" dataDxfId="6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5" tableBorderDxfId="4">
  <autoFilter ref="J2:L3"/>
  <tableColumns count="3">
    <tableColumn id="1" name="DATE STARTED" dataDxfId="3"/>
    <tableColumn id="2" name="LEAVE EARN" dataDxfId="2">
      <calculatedColumnFormula>J4-1</calculatedColumnFormula>
    </tableColumn>
    <tableColumn id="3" name="LEAVE EARNED" dataDxfId="1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32"/>
  <sheetViews>
    <sheetView tabSelected="1" topLeftCell="A6" zoomScale="120" zoomScaleNormal="120" workbookViewId="0">
      <pane ySplit="2520" topLeftCell="A303" activePane="bottomLeft"/>
      <selection activeCell="E9" sqref="E9"/>
      <selection pane="bottomLeft" activeCell="B311" sqref="B3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 t="s">
        <v>44</v>
      </c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200.542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299.54199999999997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34631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34639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34669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f>EDATE(A13,1)</f>
        <v>34700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f>EDATE(A15,1)</f>
        <v>34731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f t="shared" ref="A17:A26" si="0">EDATE(A16,1)</f>
        <v>34759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1">
        <f t="shared" si="0"/>
        <v>34790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f t="shared" si="0"/>
        <v>34820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f t="shared" si="0"/>
        <v>34851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f t="shared" si="0"/>
        <v>34881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f t="shared" si="0"/>
        <v>34912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1">
        <f t="shared" si="0"/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1">
        <f t="shared" si="0"/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1">
        <f t="shared" si="0"/>
        <v>35004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f t="shared" si="0"/>
        <v>35034</v>
      </c>
      <c r="B26" s="20" t="s">
        <v>49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8" t="s">
        <v>47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f>EDATE(A26,1)</f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35096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ref="A30:A38" si="1">EDATE(A29,1)</f>
        <v>35125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35278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35309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35339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35370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>EDATE(A38,1)</f>
        <v>35400</v>
      </c>
      <c r="B39" s="20" t="s">
        <v>49</v>
      </c>
      <c r="C39" s="13">
        <v>1.25</v>
      </c>
      <c r="D39" s="39">
        <v>5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8" t="s">
        <v>48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f>EDATE(A39,1)</f>
        <v>35431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>EDATE(A41,1)</f>
        <v>35462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ref="A43:A52" si="2">EDATE(A42,1)</f>
        <v>35490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35521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35551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35582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35612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35643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2"/>
        <v>35674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35704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35735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35765</v>
      </c>
      <c r="B52" s="20" t="s">
        <v>49</v>
      </c>
      <c r="C52" s="13">
        <v>1.25</v>
      </c>
      <c r="D52" s="39">
        <v>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8" t="s">
        <v>50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f>EDATE(A52,1)</f>
        <v>35796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>EDATE(A54,1)</f>
        <v>35827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ref="A56:A65" si="3">EDATE(A55,1)</f>
        <v>35855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3"/>
        <v>35886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35916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35947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35977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36008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>EDATE(A61,1)</f>
        <v>36039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3"/>
        <v>36069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36100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3"/>
        <v>36130</v>
      </c>
      <c r="B65" s="20" t="s">
        <v>49</v>
      </c>
      <c r="C65" s="13">
        <v>1.25</v>
      </c>
      <c r="D65" s="39">
        <v>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8" t="s">
        <v>51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f>EDATE(A65,1)</f>
        <v>36161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>EDATE(A67,1)</f>
        <v>36192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ref="A69:A77" si="4">EDATE(A68,1)</f>
        <v>36220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36251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36281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36312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36342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4"/>
        <v>36373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4"/>
        <v>36404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4"/>
        <v>36434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36465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>EDATE(A77,1)</f>
        <v>36495</v>
      </c>
      <c r="B78" s="20" t="s">
        <v>49</v>
      </c>
      <c r="C78" s="13">
        <v>1.25</v>
      </c>
      <c r="D78" s="39">
        <v>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8" t="s">
        <v>52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f>EDATE(A78,1)</f>
        <v>36526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EDATE(A80,1)</f>
        <v>36557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ref="A82:A90" si="5">EDATE(A81,1)</f>
        <v>36586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5"/>
        <v>36617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36647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5"/>
        <v>36678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5"/>
        <v>36708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36739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5"/>
        <v>36770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36800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5"/>
        <v>36831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EDATE(A90,1)</f>
        <v>36861</v>
      </c>
      <c r="B91" s="20" t="s">
        <v>49</v>
      </c>
      <c r="C91" s="13">
        <v>1.25</v>
      </c>
      <c r="D91" s="39">
        <v>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8" t="s">
        <v>53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f>EDATE(A91,1)</f>
        <v>36892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>EDATE(A93,1)</f>
        <v>36923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ref="A95:A103" si="6">EDATE(A94,1)</f>
        <v>36951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6"/>
        <v>36982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6"/>
        <v>37012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6"/>
        <v>37043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37073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6"/>
        <v>37104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6"/>
        <v>37135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6"/>
        <v>37165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6"/>
        <v>37196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EDATE(A103,1)</f>
        <v>37226</v>
      </c>
      <c r="B104" s="20" t="s">
        <v>49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8" t="s">
        <v>54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37257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EDATE(A106,1)</f>
        <v>37288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ref="A108:A116" si="7">EDATE(A107,1)</f>
        <v>37316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7"/>
        <v>37347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7"/>
        <v>37377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7"/>
        <v>37408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7"/>
        <v>37438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7"/>
        <v>37469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7"/>
        <v>37500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7"/>
        <v>37530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7"/>
        <v>37561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>EDATE(A116,1)</f>
        <v>37591</v>
      </c>
      <c r="B117" s="20" t="s">
        <v>49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8" t="s">
        <v>55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37622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>EDATE(A119,1)</f>
        <v>37653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ref="A121:A130" si="8">EDATE(A120,1)</f>
        <v>37681</v>
      </c>
      <c r="B121" s="20" t="s">
        <v>57</v>
      </c>
      <c r="C121" s="13">
        <v>1.25</v>
      </c>
      <c r="D121" s="39">
        <v>11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58</v>
      </c>
    </row>
    <row r="122" spans="1:11" x14ac:dyDescent="0.25">
      <c r="A122" s="40">
        <f t="shared" si="8"/>
        <v>37712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8"/>
        <v>37742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8"/>
        <v>37773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8"/>
        <v>37803</v>
      </c>
      <c r="B125" s="20" t="s">
        <v>59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</v>
      </c>
      <c r="I125" s="9"/>
      <c r="J125" s="11"/>
      <c r="K125" s="20" t="s">
        <v>60</v>
      </c>
    </row>
    <row r="126" spans="1:11" x14ac:dyDescent="0.25">
      <c r="A126" s="40">
        <f t="shared" si="8"/>
        <v>37834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8"/>
        <v>37865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8"/>
        <v>37895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8"/>
        <v>37926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8"/>
        <v>37956</v>
      </c>
      <c r="B130" s="15"/>
      <c r="C130" s="13">
        <v>1.25</v>
      </c>
      <c r="D130" s="43"/>
      <c r="E130" s="9"/>
      <c r="F130" s="15"/>
      <c r="G130" s="42">
        <f>IF(ISBLANK(Table1[[#This Row],[EARNED]]),"",Table1[[#This Row],[EARNED]])</f>
        <v>1.25</v>
      </c>
      <c r="H130" s="43"/>
      <c r="I130" s="9"/>
      <c r="J130" s="12"/>
      <c r="K130" s="15"/>
    </row>
    <row r="131" spans="1:11" x14ac:dyDescent="0.25">
      <c r="A131" s="48" t="s">
        <v>56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EDATE(A130,1)</f>
        <v>37987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>EDATE(A132,1)</f>
        <v>38018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ref="A134:A143" si="9">EDATE(A133,1)</f>
        <v>38047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9"/>
        <v>38078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9"/>
        <v>38108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9"/>
        <v>38139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9"/>
        <v>38169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9"/>
        <v>38200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9"/>
        <v>38231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9"/>
        <v>38261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9"/>
        <v>38292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9"/>
        <v>38322</v>
      </c>
      <c r="B143" s="20" t="s">
        <v>49</v>
      </c>
      <c r="C143" s="13">
        <v>1.25</v>
      </c>
      <c r="D143" s="39">
        <v>5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8" t="s">
        <v>61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f>EDATE(A143,1)</f>
        <v>38353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EDATE(A145,1)</f>
        <v>38384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ref="A147:A156" si="10">EDATE(A146,1)</f>
        <v>38412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10"/>
        <v>38443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0"/>
        <v>38473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10"/>
        <v>38504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0"/>
        <v>38534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10"/>
        <v>38565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10"/>
        <v>38596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10"/>
        <v>38626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0"/>
        <v>38657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10"/>
        <v>38687</v>
      </c>
      <c r="B156" s="20" t="s">
        <v>49</v>
      </c>
      <c r="C156" s="13">
        <v>1.25</v>
      </c>
      <c r="D156" s="39">
        <v>5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8" t="s">
        <v>62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1">
        <f>EDATE(A156,1)</f>
        <v>38718</v>
      </c>
      <c r="B158" s="15"/>
      <c r="C158" s="42">
        <v>1.25</v>
      </c>
      <c r="D158" s="43"/>
      <c r="E158" s="49"/>
      <c r="F158" s="15"/>
      <c r="G158" s="13">
        <f>IF(ISBLANK(Table1[[#This Row],[EARNED]]),"",Table1[[#This Row],[EARNED]])</f>
        <v>1.25</v>
      </c>
      <c r="H158" s="43"/>
      <c r="I158" s="49"/>
      <c r="J158" s="12"/>
      <c r="K158" s="15"/>
    </row>
    <row r="159" spans="1:11" x14ac:dyDescent="0.25">
      <c r="A159" s="40">
        <f>EDATE(A158,1)</f>
        <v>38749</v>
      </c>
      <c r="B159" s="20"/>
      <c r="C159" s="42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ref="A160:A182" si="11">EDATE(A159,1)</f>
        <v>38777</v>
      </c>
      <c r="B160" s="20"/>
      <c r="C160" s="42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11"/>
        <v>38808</v>
      </c>
      <c r="B161" s="20"/>
      <c r="C161" s="42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11"/>
        <v>38838</v>
      </c>
      <c r="B162" s="20"/>
      <c r="C162" s="42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11"/>
        <v>38869</v>
      </c>
      <c r="B163" s="20"/>
      <c r="C163" s="42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11"/>
        <v>38899</v>
      </c>
      <c r="B164" s="20"/>
      <c r="C164" s="42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11"/>
        <v>38930</v>
      </c>
      <c r="B165" s="20"/>
      <c r="C165" s="42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1"/>
        <v>38961</v>
      </c>
      <c r="B166" s="20"/>
      <c r="C166" s="42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1"/>
        <v>38991</v>
      </c>
      <c r="B167" s="20"/>
      <c r="C167" s="42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1"/>
        <v>39022</v>
      </c>
      <c r="B168" s="20" t="s">
        <v>49</v>
      </c>
      <c r="C168" s="42">
        <v>1.25</v>
      </c>
      <c r="D168" s="39">
        <v>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68</v>
      </c>
    </row>
    <row r="169" spans="1:11" x14ac:dyDescent="0.25">
      <c r="A169" s="40">
        <f>EDATE(A168,1)</f>
        <v>39052</v>
      </c>
      <c r="B169" s="20"/>
      <c r="C169" s="42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8" t="s">
        <v>66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f>EDATE(A169,1)</f>
        <v>39083</v>
      </c>
      <c r="B171" s="20" t="s">
        <v>67</v>
      </c>
      <c r="C171" s="42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2</v>
      </c>
      <c r="I171" s="9"/>
      <c r="J171" s="11"/>
      <c r="K171" s="20" t="s">
        <v>69</v>
      </c>
    </row>
    <row r="172" spans="1:11" x14ac:dyDescent="0.25">
      <c r="A172" s="40">
        <f t="shared" si="11"/>
        <v>39114</v>
      </c>
      <c r="B172" s="20"/>
      <c r="C172" s="42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11"/>
        <v>39142</v>
      </c>
      <c r="B173" s="20"/>
      <c r="C173" s="42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11"/>
        <v>39173</v>
      </c>
      <c r="B174" s="20"/>
      <c r="C174" s="42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11"/>
        <v>39203</v>
      </c>
      <c r="B175" s="20"/>
      <c r="C175" s="42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>EDATE(A175,1)</f>
        <v>39234</v>
      </c>
      <c r="B176" s="20"/>
      <c r="C176" s="42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11"/>
        <v>39264</v>
      </c>
      <c r="B177" s="20"/>
      <c r="C177" s="42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11"/>
        <v>39295</v>
      </c>
      <c r="B178" s="20"/>
      <c r="C178" s="42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1"/>
        <v>39326</v>
      </c>
      <c r="B179" s="20"/>
      <c r="C179" s="42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1"/>
        <v>39356</v>
      </c>
      <c r="B180" s="20"/>
      <c r="C180" s="42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1"/>
        <v>39387</v>
      </c>
      <c r="B181" s="20"/>
      <c r="C181" s="42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1"/>
        <v>39417</v>
      </c>
      <c r="B182" s="20" t="s">
        <v>49</v>
      </c>
      <c r="C182" s="42">
        <v>1.25</v>
      </c>
      <c r="D182" s="39">
        <v>5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8" t="s">
        <v>63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f>EDATE(A182,1)</f>
        <v>39448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>EDATE(A184,1)</f>
        <v>39479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ref="A186:A195" si="12">EDATE(A185,1)</f>
        <v>39508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2"/>
        <v>39539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2"/>
        <v>39569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2"/>
        <v>39600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2"/>
        <v>39630</v>
      </c>
      <c r="B190" s="15"/>
      <c r="C190" s="13">
        <v>1.25</v>
      </c>
      <c r="D190" s="43"/>
      <c r="E190" s="49"/>
      <c r="F190" s="15"/>
      <c r="G190" s="13">
        <f>IF(ISBLANK(Table1[[#This Row],[EARNED]]),"",Table1[[#This Row],[EARNED]])</f>
        <v>1.25</v>
      </c>
      <c r="H190" s="43"/>
      <c r="I190" s="49"/>
      <c r="J190" s="12"/>
      <c r="K190" s="15"/>
    </row>
    <row r="191" spans="1:11" x14ac:dyDescent="0.25">
      <c r="A191" s="40">
        <f t="shared" si="12"/>
        <v>39661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2"/>
        <v>39692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2"/>
        <v>39722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2"/>
        <v>39753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2"/>
        <v>39783</v>
      </c>
      <c r="B195" s="20" t="s">
        <v>49</v>
      </c>
      <c r="C195" s="13">
        <v>1.25</v>
      </c>
      <c r="D195" s="39">
        <v>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8" t="s">
        <v>64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1">
        <f>EDATE(A195,1)</f>
        <v>39814</v>
      </c>
      <c r="B197" s="15"/>
      <c r="C197" s="13">
        <v>1.25</v>
      </c>
      <c r="D197" s="43"/>
      <c r="E197" s="49"/>
      <c r="F197" s="15"/>
      <c r="G197" s="13">
        <f>IF(ISBLANK(Table1[[#This Row],[EARNED]]),"",Table1[[#This Row],[EARNED]])</f>
        <v>1.25</v>
      </c>
      <c r="H197" s="43"/>
      <c r="I197" s="49"/>
      <c r="J197" s="12"/>
      <c r="K197" s="15"/>
    </row>
    <row r="198" spans="1:11" x14ac:dyDescent="0.25">
      <c r="A198" s="40">
        <f>EDATE(A197,1)</f>
        <v>39845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ref="A199:A208" si="13">EDATE(A198,1)</f>
        <v>39873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3"/>
        <v>39904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3"/>
        <v>39934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3"/>
        <v>39965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13"/>
        <v>39995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3"/>
        <v>40026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3"/>
        <v>40057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3"/>
        <v>40087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3"/>
        <v>40118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3"/>
        <v>40148</v>
      </c>
      <c r="B208" s="20" t="s">
        <v>49</v>
      </c>
      <c r="C208" s="13">
        <v>1.25</v>
      </c>
      <c r="D208" s="39">
        <v>5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8" t="s">
        <v>65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f>EDATE(A208,1)</f>
        <v>40179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EDATE(A210,1)</f>
        <v>40210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ref="A212:A221" si="14">EDATE(A211,1)</f>
        <v>40238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4"/>
        <v>40269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4"/>
        <v>40299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4"/>
        <v>40330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4"/>
        <v>40360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4"/>
        <v>40391</v>
      </c>
      <c r="B217" s="15" t="s">
        <v>67</v>
      </c>
      <c r="C217" s="13">
        <v>1.25</v>
      </c>
      <c r="D217" s="43"/>
      <c r="E217" s="49"/>
      <c r="F217" s="15"/>
      <c r="G217" s="13">
        <f>IF(ISBLANK(Table1[[#This Row],[EARNED]]),"",Table1[[#This Row],[EARNED]])</f>
        <v>1.25</v>
      </c>
      <c r="H217" s="43">
        <v>2</v>
      </c>
      <c r="I217" s="49"/>
      <c r="J217" s="12"/>
      <c r="K217" s="15" t="s">
        <v>71</v>
      </c>
    </row>
    <row r="218" spans="1:11" x14ac:dyDescent="0.25">
      <c r="A218" s="40">
        <f t="shared" si="14"/>
        <v>40422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14"/>
        <v>40452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4"/>
        <v>40483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4"/>
        <v>40513</v>
      </c>
      <c r="B221" s="20" t="s">
        <v>49</v>
      </c>
      <c r="C221" s="13">
        <v>1.25</v>
      </c>
      <c r="D221" s="39">
        <v>5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8" t="s">
        <v>70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f>EDATE(A221,1)</f>
        <v>40544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>EDATE(A223,1)</f>
        <v>40575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ref="A225:A234" si="15">EDATE(A224,1)</f>
        <v>40603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5"/>
        <v>40634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5"/>
        <v>40664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15"/>
        <v>40695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15"/>
        <v>40725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15"/>
        <v>40756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5"/>
        <v>40787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15"/>
        <v>40817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15"/>
        <v>40848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15"/>
        <v>40878</v>
      </c>
      <c r="B234" s="20" t="s">
        <v>49</v>
      </c>
      <c r="C234" s="13">
        <v>1.25</v>
      </c>
      <c r="D234" s="39">
        <v>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8" t="s">
        <v>72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f>EDATE(A234,1)</f>
        <v>40909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>EDATE(A236,1)</f>
        <v>40940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ref="A238:A246" si="16">EDATE(A237,1)</f>
        <v>40969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6"/>
        <v>41000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6"/>
        <v>41030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6"/>
        <v>41061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6"/>
        <v>41091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6"/>
        <v>41122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6"/>
        <v>41153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6"/>
        <v>41183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6"/>
        <v>41214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>EDATE(A246,1)</f>
        <v>41244</v>
      </c>
      <c r="B247" s="20" t="s">
        <v>49</v>
      </c>
      <c r="C247" s="13">
        <v>1.25</v>
      </c>
      <c r="D247" s="39">
        <v>5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8" t="s">
        <v>73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f>EDATE(A247,1)</f>
        <v>41275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EDATE(A249,1)</f>
        <v>41306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ref="A251:A260" si="17">EDATE(A250,1)</f>
        <v>41334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17"/>
        <v>41365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7"/>
        <v>41395</v>
      </c>
      <c r="B253" s="15" t="s">
        <v>76</v>
      </c>
      <c r="C253" s="13">
        <v>1.25</v>
      </c>
      <c r="D253" s="43">
        <v>15</v>
      </c>
      <c r="E253" s="49"/>
      <c r="F253" s="15"/>
      <c r="G253" s="42">
        <f>IF(ISBLANK(Table1[[#This Row],[EARNED]]),"",Table1[[#This Row],[EARNED]])</f>
        <v>1.25</v>
      </c>
      <c r="H253" s="43"/>
      <c r="I253" s="49"/>
      <c r="J253" s="12"/>
      <c r="K253" s="15"/>
    </row>
    <row r="254" spans="1:11" x14ac:dyDescent="0.25">
      <c r="A254" s="40"/>
      <c r="B254" s="20" t="s">
        <v>77</v>
      </c>
      <c r="C254" s="13"/>
      <c r="D254" s="39"/>
      <c r="E254" s="9"/>
      <c r="F254" s="20"/>
      <c r="G254" s="13"/>
      <c r="H254" s="39">
        <v>24</v>
      </c>
      <c r="I254" s="9"/>
      <c r="J254" s="11"/>
      <c r="K254" s="20" t="s">
        <v>78</v>
      </c>
    </row>
    <row r="255" spans="1:11" x14ac:dyDescent="0.25">
      <c r="A255" s="40">
        <f>EDATE(A253,1)</f>
        <v>41426</v>
      </c>
      <c r="B255" s="20"/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17"/>
        <v>41456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17"/>
        <v>41487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17"/>
        <v>41518</v>
      </c>
      <c r="B258" s="20"/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7"/>
        <v>41548</v>
      </c>
      <c r="B259" s="20"/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7"/>
        <v>41579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>EDATE(A260,1)</f>
        <v>41609</v>
      </c>
      <c r="B261" s="20"/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8" t="s">
        <v>74</v>
      </c>
      <c r="B262" s="20"/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f>EDATE(A261,1)</f>
        <v>41640</v>
      </c>
      <c r="B263" s="20"/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EDATE(A263,1)</f>
        <v>41671</v>
      </c>
      <c r="B264" s="20" t="s">
        <v>79</v>
      </c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>
        <v>5</v>
      </c>
      <c r="I264" s="9"/>
      <c r="J264" s="11"/>
      <c r="K264" s="20" t="s">
        <v>81</v>
      </c>
    </row>
    <row r="265" spans="1:11" x14ac:dyDescent="0.25">
      <c r="A265" s="40"/>
      <c r="B265" s="20" t="s">
        <v>80</v>
      </c>
      <c r="C265" s="13"/>
      <c r="D265" s="39"/>
      <c r="E265" s="9"/>
      <c r="F265" s="20"/>
      <c r="G265" s="13"/>
      <c r="H265" s="39"/>
      <c r="I265" s="9"/>
      <c r="J265" s="11"/>
      <c r="K265" s="20" t="s">
        <v>82</v>
      </c>
    </row>
    <row r="266" spans="1:11" x14ac:dyDescent="0.25">
      <c r="A266" s="40"/>
      <c r="B266" s="20" t="s">
        <v>83</v>
      </c>
      <c r="C266" s="13"/>
      <c r="D266" s="39">
        <v>16</v>
      </c>
      <c r="E266" s="9"/>
      <c r="F266" s="20"/>
      <c r="G266" s="13"/>
      <c r="H266" s="39"/>
      <c r="I266" s="9"/>
      <c r="J266" s="11"/>
      <c r="K266" s="20" t="s">
        <v>84</v>
      </c>
    </row>
    <row r="267" spans="1:11" x14ac:dyDescent="0.25">
      <c r="A267" s="40">
        <f>EDATE(A264,1)</f>
        <v>41699</v>
      </c>
      <c r="B267" s="20"/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ref="A268:A277" si="18">EDATE(A267,1)</f>
        <v>41730</v>
      </c>
      <c r="B268" s="20" t="s">
        <v>88</v>
      </c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>
        <v>11</v>
      </c>
      <c r="I268" s="9"/>
      <c r="J268" s="11"/>
      <c r="K268" s="20" t="s">
        <v>85</v>
      </c>
    </row>
    <row r="269" spans="1:11" x14ac:dyDescent="0.25">
      <c r="A269" s="40"/>
      <c r="B269" s="20" t="s">
        <v>89</v>
      </c>
      <c r="C269" s="13"/>
      <c r="D269" s="39">
        <v>7</v>
      </c>
      <c r="E269" s="9"/>
      <c r="F269" s="20"/>
      <c r="G269" s="13"/>
      <c r="H269" s="39"/>
      <c r="I269" s="9"/>
      <c r="J269" s="11"/>
      <c r="K269" s="20" t="s">
        <v>86</v>
      </c>
    </row>
    <row r="270" spans="1:11" x14ac:dyDescent="0.25">
      <c r="A270" s="40"/>
      <c r="B270" s="20" t="s">
        <v>90</v>
      </c>
      <c r="C270" s="13"/>
      <c r="D270" s="39">
        <v>2</v>
      </c>
      <c r="E270" s="9"/>
      <c r="F270" s="20"/>
      <c r="G270" s="13"/>
      <c r="H270" s="39"/>
      <c r="I270" s="9"/>
      <c r="J270" s="11"/>
      <c r="K270" s="20" t="s">
        <v>87</v>
      </c>
    </row>
    <row r="271" spans="1:11" x14ac:dyDescent="0.25">
      <c r="A271" s="40">
        <f>EDATE(A268,1)</f>
        <v>41760</v>
      </c>
      <c r="B271" s="20"/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18"/>
        <v>41791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8"/>
        <v>41821</v>
      </c>
      <c r="B273" s="20"/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8"/>
        <v>41852</v>
      </c>
      <c r="B274" s="20"/>
      <c r="C274" s="13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18"/>
        <v>41883</v>
      </c>
      <c r="B275" s="20"/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18"/>
        <v>41913</v>
      </c>
      <c r="B276" s="20"/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18"/>
        <v>41944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>EDATE(A277,1)</f>
        <v>41974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8" t="s">
        <v>75</v>
      </c>
      <c r="B279" s="20"/>
      <c r="C279" s="13"/>
      <c r="D279" s="39"/>
      <c r="E279" s="9"/>
      <c r="F279" s="20"/>
      <c r="G279" s="42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f>EDATE(A278,1)</f>
        <v>42005</v>
      </c>
      <c r="B280" s="20"/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>EDATE(A280,1)</f>
        <v>42036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ref="A282:A290" si="19">EDATE(A281,1)</f>
        <v>42064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9"/>
        <v>42095</v>
      </c>
      <c r="B283" s="20"/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19"/>
        <v>42125</v>
      </c>
      <c r="B284" s="20"/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19"/>
        <v>42156</v>
      </c>
      <c r="B285" s="20"/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19"/>
        <v>42186</v>
      </c>
      <c r="B286" s="20"/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19"/>
        <v>42217</v>
      </c>
      <c r="B287" s="20"/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19"/>
        <v>42248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9"/>
        <v>42278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9"/>
        <v>42309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>EDATE(A290,1)</f>
        <v>42339</v>
      </c>
      <c r="B291" s="20" t="s">
        <v>49</v>
      </c>
      <c r="C291" s="13">
        <v>1.25</v>
      </c>
      <c r="D291" s="39">
        <v>5</v>
      </c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8" t="s">
        <v>91</v>
      </c>
      <c r="B292" s="20"/>
      <c r="C292" s="13"/>
      <c r="D292" s="39"/>
      <c r="E292" s="9"/>
      <c r="F292" s="20"/>
      <c r="G292" s="42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f>EDATE(A291,1)</f>
        <v>42370</v>
      </c>
      <c r="B293" s="20"/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>EDATE(A293,1)</f>
        <v>42401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ref="A295:A303" si="20">EDATE(A294,1)</f>
        <v>42430</v>
      </c>
      <c r="B295" s="20"/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20"/>
        <v>42461</v>
      </c>
      <c r="B296" s="20"/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20"/>
        <v>42491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20"/>
        <v>42522</v>
      </c>
      <c r="B298" s="20"/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 t="shared" si="20"/>
        <v>42552</v>
      </c>
      <c r="B299" s="20"/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20"/>
        <v>42583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20"/>
        <v>42614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20"/>
        <v>42644</v>
      </c>
      <c r="B302" s="15"/>
      <c r="C302" s="13">
        <v>1.25</v>
      </c>
      <c r="D302" s="43"/>
      <c r="E302" s="49"/>
      <c r="F302" s="15"/>
      <c r="G302" s="42">
        <f>IF(ISBLANK(Table1[[#This Row],[EARNED]]),"",Table1[[#This Row],[EARNED]])</f>
        <v>1.25</v>
      </c>
      <c r="H302" s="43"/>
      <c r="I302" s="49"/>
      <c r="J302" s="12"/>
      <c r="K302" s="15"/>
    </row>
    <row r="303" spans="1:11" x14ac:dyDescent="0.25">
      <c r="A303" s="40">
        <f t="shared" si="20"/>
        <v>42675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EDATE(A303,1)</f>
        <v>42705</v>
      </c>
      <c r="B304" s="20" t="s">
        <v>49</v>
      </c>
      <c r="C304" s="13">
        <v>1.25</v>
      </c>
      <c r="D304" s="39">
        <v>5</v>
      </c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8" t="s">
        <v>92</v>
      </c>
      <c r="B305" s="20"/>
      <c r="C305" s="13"/>
      <c r="D305" s="39"/>
      <c r="E305" s="9"/>
      <c r="F305" s="20"/>
      <c r="G305" s="42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f>EDATE(A304,1)</f>
        <v>42736</v>
      </c>
      <c r="B306" s="20"/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EDATE(A306,1)</f>
        <v>42767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ref="A308:A318" si="21">EDATE(A307,1)</f>
        <v>42795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21"/>
        <v>42826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21"/>
        <v>42856</v>
      </c>
      <c r="B310" s="20"/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21"/>
        <v>42887</v>
      </c>
      <c r="B311" s="20"/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21"/>
        <v>42917</v>
      </c>
      <c r="B312" s="20"/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21"/>
        <v>42948</v>
      </c>
      <c r="B313" s="20"/>
      <c r="C313" s="13">
        <v>1.25</v>
      </c>
      <c r="D313" s="39"/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>EDATE(A313,1)</f>
        <v>42979</v>
      </c>
      <c r="B314" s="20"/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21"/>
        <v>43009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21"/>
        <v>43040</v>
      </c>
      <c r="B316" s="20"/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/>
      <c r="B317" s="20"/>
      <c r="C317" s="13"/>
      <c r="D317" s="39"/>
      <c r="E317" s="9"/>
      <c r="F317" s="20"/>
      <c r="G317" s="13"/>
      <c r="H317" s="39"/>
      <c r="I317" s="9"/>
      <c r="J317" s="11"/>
      <c r="K317" s="20"/>
    </row>
    <row r="318" spans="1:11" x14ac:dyDescent="0.25">
      <c r="A318" s="40"/>
      <c r="B318" s="20"/>
      <c r="C318" s="13"/>
      <c r="D318" s="39"/>
      <c r="E318" s="9"/>
      <c r="F318" s="20"/>
      <c r="G318" s="13"/>
      <c r="H318" s="39"/>
      <c r="I318" s="9"/>
      <c r="J318" s="11"/>
      <c r="K318" s="20"/>
    </row>
    <row r="319" spans="1:11" x14ac:dyDescent="0.25">
      <c r="A319" s="40"/>
      <c r="B319" s="20"/>
      <c r="C319" s="13"/>
      <c r="D319" s="39"/>
      <c r="E319" s="9"/>
      <c r="F319" s="20"/>
      <c r="G319" s="13"/>
      <c r="H319" s="39"/>
      <c r="I319" s="9"/>
      <c r="J319" s="11"/>
      <c r="K319" s="20"/>
    </row>
    <row r="320" spans="1:11" x14ac:dyDescent="0.25">
      <c r="A320" s="40"/>
      <c r="B320" s="20"/>
      <c r="C320" s="13"/>
      <c r="D320" s="39"/>
      <c r="E320" s="9"/>
      <c r="F320" s="20"/>
      <c r="G320" s="13"/>
      <c r="H320" s="39"/>
      <c r="I320" s="9"/>
      <c r="J320" s="11"/>
      <c r="K320" s="20"/>
    </row>
    <row r="321" spans="1:11" x14ac:dyDescent="0.25">
      <c r="A321" s="40"/>
      <c r="B321" s="20"/>
      <c r="C321" s="13"/>
      <c r="D321" s="39"/>
      <c r="E321" s="9"/>
      <c r="F321" s="20"/>
      <c r="G321" s="13"/>
      <c r="H321" s="39"/>
      <c r="I321" s="9"/>
      <c r="J321" s="11"/>
      <c r="K321" s="20"/>
    </row>
    <row r="322" spans="1:11" x14ac:dyDescent="0.25">
      <c r="A322" s="40"/>
      <c r="B322" s="20"/>
      <c r="C322" s="13"/>
      <c r="D322" s="39"/>
      <c r="E322" s="9"/>
      <c r="F322" s="20"/>
      <c r="G322" s="13"/>
      <c r="H322" s="39"/>
      <c r="I322" s="9"/>
      <c r="J322" s="11"/>
      <c r="K322" s="20"/>
    </row>
    <row r="323" spans="1:11" x14ac:dyDescent="0.25">
      <c r="A323" s="40"/>
      <c r="B323" s="20"/>
      <c r="C323" s="13"/>
      <c r="D323" s="39"/>
      <c r="E323" s="9"/>
      <c r="F323" s="20"/>
      <c r="G323" s="13"/>
      <c r="H323" s="39"/>
      <c r="I323" s="9"/>
      <c r="J323" s="11"/>
      <c r="K323" s="20"/>
    </row>
    <row r="324" spans="1:11" x14ac:dyDescent="0.25">
      <c r="A324" s="40"/>
      <c r="B324" s="20"/>
      <c r="C324" s="13"/>
      <c r="D324" s="39"/>
      <c r="E324" s="9"/>
      <c r="F324" s="20"/>
      <c r="G324" s="13"/>
      <c r="H324" s="39"/>
      <c r="I324" s="9"/>
      <c r="J324" s="11"/>
      <c r="K324" s="20"/>
    </row>
    <row r="325" spans="1:11" x14ac:dyDescent="0.25">
      <c r="A325" s="40"/>
      <c r="B325" s="20"/>
      <c r="C325" s="13"/>
      <c r="D325" s="39"/>
      <c r="E325" s="9"/>
      <c r="F325" s="20"/>
      <c r="G325" s="13"/>
      <c r="H325" s="39"/>
      <c r="I325" s="9"/>
      <c r="J325" s="11"/>
      <c r="K325" s="20"/>
    </row>
    <row r="326" spans="1:11" x14ac:dyDescent="0.25">
      <c r="A326" s="40"/>
      <c r="B326" s="20"/>
      <c r="C326" s="13"/>
      <c r="D326" s="39"/>
      <c r="E326" s="9"/>
      <c r="F326" s="20"/>
      <c r="G326" s="13"/>
      <c r="H326" s="39"/>
      <c r="I326" s="9"/>
      <c r="J326" s="11"/>
      <c r="K326" s="20"/>
    </row>
    <row r="327" spans="1:11" x14ac:dyDescent="0.25">
      <c r="A327" s="40"/>
      <c r="B327" s="20"/>
      <c r="C327" s="13"/>
      <c r="D327" s="39"/>
      <c r="E327" s="9"/>
      <c r="F327" s="20"/>
      <c r="G327" s="13"/>
      <c r="H327" s="39"/>
      <c r="I327" s="9"/>
      <c r="J327" s="11"/>
      <c r="K327" s="20"/>
    </row>
    <row r="328" spans="1:11" x14ac:dyDescent="0.25">
      <c r="A328" s="40"/>
      <c r="B328" s="20"/>
      <c r="C328" s="13"/>
      <c r="D328" s="39"/>
      <c r="E328" s="9"/>
      <c r="F328" s="20"/>
      <c r="G328" s="13"/>
      <c r="H328" s="39"/>
      <c r="I328" s="9"/>
      <c r="J328" s="11"/>
      <c r="K328" s="20"/>
    </row>
    <row r="329" spans="1:11" x14ac:dyDescent="0.25">
      <c r="A329" s="40"/>
      <c r="B329" s="20"/>
      <c r="C329" s="13"/>
      <c r="D329" s="39"/>
      <c r="E329" s="9"/>
      <c r="F329" s="20"/>
      <c r="G329" s="13"/>
      <c r="H329" s="39"/>
      <c r="I329" s="9"/>
      <c r="J329" s="11"/>
      <c r="K329" s="20"/>
    </row>
    <row r="330" spans="1:11" x14ac:dyDescent="0.25">
      <c r="A330" s="40"/>
      <c r="B330" s="20"/>
      <c r="C330" s="13"/>
      <c r="D330" s="39"/>
      <c r="E330" s="9"/>
      <c r="F330" s="20"/>
      <c r="G330" s="13"/>
      <c r="H330" s="39"/>
      <c r="I330" s="9"/>
      <c r="J330" s="11"/>
      <c r="K330" s="20"/>
    </row>
    <row r="331" spans="1:11" x14ac:dyDescent="0.25">
      <c r="A331" s="40"/>
      <c r="B331" s="20"/>
      <c r="C331" s="13"/>
      <c r="D331" s="39"/>
      <c r="E331" s="9"/>
      <c r="F331" s="20"/>
      <c r="G331" s="13"/>
      <c r="H331" s="39"/>
      <c r="I331" s="9"/>
      <c r="J331" s="11"/>
      <c r="K331" s="20"/>
    </row>
    <row r="332" spans="1:11" x14ac:dyDescent="0.25">
      <c r="A332" s="41"/>
      <c r="B332" s="15"/>
      <c r="C332" s="42"/>
      <c r="D332" s="43"/>
      <c r="E332" s="49"/>
      <c r="F332" s="15"/>
      <c r="G332" s="42"/>
      <c r="H332" s="43"/>
      <c r="I332" s="49"/>
      <c r="J332" s="12"/>
      <c r="K3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0.29199999999999998</v>
      </c>
      <c r="B3" s="11">
        <v>0.29199999999999998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Khym Espino</cp:lastModifiedBy>
  <cp:lastPrinted>2022-10-25T04:08:17Z</cp:lastPrinted>
  <dcterms:created xsi:type="dcterms:W3CDTF">2022-10-17T03:06:03Z</dcterms:created>
  <dcterms:modified xsi:type="dcterms:W3CDTF">2023-03-14T07:20:50Z</dcterms:modified>
</cp:coreProperties>
</file>