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P\grape_yolov5\yolov5\record\"/>
    </mc:Choice>
  </mc:AlternateContent>
  <xr:revisionPtr revIDLastSave="0" documentId="13_ncr:1_{54819A5F-A9AF-4FD8-94E5-140773907A7F}" xr6:coauthVersionLast="47" xr6:coauthVersionMax="47" xr10:uidLastSave="{00000000-0000-0000-0000-000000000000}"/>
  <bookViews>
    <workbookView xWindow="-90" yWindow="0" windowWidth="12980" windowHeight="13770" xr2:uid="{9B8BCFA8-E93D-4A1D-BCA7-80E91AE298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M10" i="1"/>
  <c r="H10" i="1" s="1"/>
  <c r="I11" i="1"/>
  <c r="M11" i="1"/>
  <c r="H11" i="1" s="1"/>
  <c r="M13" i="1"/>
  <c r="H13" i="1" s="1"/>
  <c r="I13" i="1"/>
  <c r="I12" i="1"/>
  <c r="M12" i="1"/>
  <c r="H12" i="1" s="1"/>
  <c r="I9" i="1"/>
  <c r="M9" i="1"/>
  <c r="H9" i="1" s="1"/>
  <c r="I8" i="1"/>
  <c r="M8" i="1"/>
  <c r="H8" i="1" s="1"/>
  <c r="M7" i="1"/>
  <c r="H7" i="1"/>
  <c r="I7" i="1"/>
  <c r="I3" i="1"/>
  <c r="I4" i="1"/>
  <c r="M3" i="1"/>
  <c r="H3" i="1" s="1"/>
  <c r="I6" i="1"/>
  <c r="M6" i="1"/>
  <c r="H6" i="1" s="1"/>
  <c r="M4" i="1"/>
  <c r="H4" i="1" s="1"/>
  <c r="M5" i="1"/>
  <c r="H5" i="1" s="1"/>
  <c r="M2" i="1"/>
  <c r="H2" i="1" s="1"/>
  <c r="I2" i="1"/>
  <c r="I5" i="1"/>
</calcChain>
</file>

<file path=xl/sharedStrings.xml><?xml version="1.0" encoding="utf-8"?>
<sst xmlns="http://schemas.openxmlformats.org/spreadsheetml/2006/main" count="64" uniqueCount="47">
  <si>
    <t>backbone</t>
  </si>
  <si>
    <t>ShuffleNetV2</t>
  </si>
  <si>
    <t>计算量FLOPs浮点运算次数</t>
  </si>
  <si>
    <t>精确率 (Precision)</t>
  </si>
  <si>
    <t>召回率（Recall）</t>
  </si>
  <si>
    <t>F1 分数(F1 Score)</t>
  </si>
  <si>
    <t>MobileNetV3_small</t>
    <phoneticPr fontId="2" type="noConversion"/>
  </si>
  <si>
    <t>MobileNetV3_large</t>
    <phoneticPr fontId="2" type="noConversion"/>
  </si>
  <si>
    <t>yolov5s</t>
    <phoneticPr fontId="2" type="noConversion"/>
  </si>
  <si>
    <t>平均精度均值mAP50</t>
    <phoneticPr fontId="2" type="noConversion"/>
  </si>
  <si>
    <t>平均精度均值mAP50-95</t>
    <phoneticPr fontId="2" type="noConversion"/>
  </si>
  <si>
    <t>4.4G</t>
    <phoneticPr fontId="2" type="noConversion"/>
  </si>
  <si>
    <t>2.56M</t>
    <phoneticPr fontId="2" type="noConversion"/>
  </si>
  <si>
    <t>7.01M</t>
    <phoneticPr fontId="2" type="noConversion"/>
  </si>
  <si>
    <t>15.8G</t>
    <phoneticPr fontId="2" type="noConversion"/>
  </si>
  <si>
    <t>推理速度Inference Speed（FPS）每秒传输帧数（CPU Laptop i7-12650H）</t>
    <phoneticPr fontId="2" type="noConversion"/>
  </si>
  <si>
    <t>ShuffleNetV2</t>
    <phoneticPr fontId="2" type="noConversion"/>
  </si>
  <si>
    <t>推理速度（CPU Laptop i7-12650H）</t>
    <phoneticPr fontId="2" type="noConversion"/>
  </si>
  <si>
    <t>pre-process (ms)</t>
    <phoneticPr fontId="2" type="noConversion"/>
  </si>
  <si>
    <t>inference (ms)</t>
    <phoneticPr fontId="2" type="noConversion"/>
  </si>
  <si>
    <t>NMS(ms)</t>
    <phoneticPr fontId="2" type="noConversion"/>
  </si>
  <si>
    <t>8.9G</t>
    <phoneticPr fontId="2" type="noConversion"/>
  </si>
  <si>
    <t>4.64M</t>
    <phoneticPr fontId="2" type="noConversion"/>
  </si>
  <si>
    <t>MobileNetV3_large_CA</t>
    <phoneticPr fontId="2" type="noConversion"/>
  </si>
  <si>
    <t>MobileNetV3_small_CA</t>
    <phoneticPr fontId="2" type="noConversion"/>
  </si>
  <si>
    <t>3.88M</t>
    <phoneticPr fontId="2" type="noConversion"/>
  </si>
  <si>
    <t>6.7G</t>
    <phoneticPr fontId="2" type="noConversion"/>
  </si>
  <si>
    <t>3.5G</t>
    <phoneticPr fontId="2" type="noConversion"/>
  </si>
  <si>
    <t>1.84M</t>
    <phoneticPr fontId="2" type="noConversion"/>
  </si>
  <si>
    <t>GhostNet</t>
    <phoneticPr fontId="2" type="noConversion"/>
  </si>
  <si>
    <t>5.08M</t>
    <phoneticPr fontId="2" type="noConversion"/>
  </si>
  <si>
    <t>10.0G</t>
    <phoneticPr fontId="2" type="noConversion"/>
  </si>
  <si>
    <t>GhostNet_All</t>
    <phoneticPr fontId="2" type="noConversion"/>
  </si>
  <si>
    <t>3.68M</t>
    <phoneticPr fontId="2" type="noConversion"/>
  </si>
  <si>
    <t>7.5G</t>
    <phoneticPr fontId="2" type="noConversion"/>
  </si>
  <si>
    <t>GhostNet_All_DFC</t>
    <phoneticPr fontId="2" type="noConversion"/>
  </si>
  <si>
    <t>3.80M</t>
    <phoneticPr fontId="2" type="noConversion"/>
  </si>
  <si>
    <t>~</t>
    <phoneticPr fontId="2" type="noConversion"/>
  </si>
  <si>
    <t>以val作为推理速度标准</t>
    <phoneticPr fontId="2" type="noConversion"/>
  </si>
  <si>
    <t>GhostNet_DFC_BiFPN</t>
    <phoneticPr fontId="2" type="noConversion"/>
  </si>
  <si>
    <t>4.12M</t>
    <phoneticPr fontId="2" type="noConversion"/>
  </si>
  <si>
    <t>GhostNet_BiFPN</t>
    <phoneticPr fontId="2" type="noConversion"/>
  </si>
  <si>
    <t>3.75M</t>
    <phoneticPr fontId="2" type="noConversion"/>
  </si>
  <si>
    <t>7.9G</t>
    <phoneticPr fontId="2" type="noConversion"/>
  </si>
  <si>
    <t>模型大小（MB）</t>
    <phoneticPr fontId="2" type="noConversion"/>
  </si>
  <si>
    <t>模型参数量（Model Size）Parameters</t>
    <phoneticPr fontId="2" type="noConversion"/>
  </si>
  <si>
    <t>GhostNet_WIoU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</si>
</sst>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_ "/>
    <numFmt numFmtId="178" formatCode="0.0_ "/>
    <numFmt numFmtId="179" formatCode="0.00_);[Red]\(0.00\)"/>
  </numFmts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sz val="28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7F04-0B5C-4326-A7C9-774B9527AE23}">
  <dimension ref="A1:P19"/>
  <sheetViews>
    <sheetView tabSelected="1" workbookViewId="0">
      <selection activeCell="F15" sqref="F15"/>
    </sheetView>
  </sheetViews>
  <sheetFormatPr defaultRowHeight="14" x14ac:dyDescent="0.3"/>
  <cols>
    <col min="1" max="1" width="20.33203125" style="5" customWidth="1"/>
    <col min="2" max="6" width="8.6640625" style="5"/>
    <col min="7" max="7" width="13" style="5" customWidth="1"/>
    <col min="8" max="8" width="13.33203125" style="5" customWidth="1"/>
    <col min="9" max="9" width="11" style="5" customWidth="1"/>
    <col min="10" max="11" width="8.6640625" style="5"/>
    <col min="12" max="12" width="20.33203125" style="5" customWidth="1"/>
    <col min="13" max="13" width="12.75" style="5" customWidth="1"/>
    <col min="14" max="16384" width="8.6640625" style="5"/>
  </cols>
  <sheetData>
    <row r="1" spans="1:16" s="3" customFormat="1" ht="84" x14ac:dyDescent="0.3">
      <c r="A1" s="1" t="s">
        <v>0</v>
      </c>
      <c r="B1" s="2" t="s">
        <v>45</v>
      </c>
      <c r="C1" s="2" t="s">
        <v>2</v>
      </c>
      <c r="D1" s="2" t="s">
        <v>9</v>
      </c>
      <c r="E1" s="2" t="s">
        <v>10</v>
      </c>
      <c r="F1" s="2" t="s">
        <v>3</v>
      </c>
      <c r="G1" s="2" t="s">
        <v>4</v>
      </c>
      <c r="H1" s="2" t="s">
        <v>15</v>
      </c>
      <c r="I1" s="2" t="s">
        <v>5</v>
      </c>
      <c r="J1" s="2" t="s">
        <v>44</v>
      </c>
      <c r="L1" s="1" t="s">
        <v>0</v>
      </c>
      <c r="M1" s="2" t="s">
        <v>17</v>
      </c>
      <c r="N1" s="2" t="s">
        <v>18</v>
      </c>
      <c r="O1" s="2" t="s">
        <v>19</v>
      </c>
      <c r="P1" s="2" t="s">
        <v>20</v>
      </c>
    </row>
    <row r="2" spans="1:16" ht="27.75" customHeight="1" x14ac:dyDescent="0.3">
      <c r="A2" s="4" t="s">
        <v>8</v>
      </c>
      <c r="B2" s="4" t="s">
        <v>13</v>
      </c>
      <c r="C2" s="4" t="s">
        <v>14</v>
      </c>
      <c r="D2" s="4">
        <v>0.99099999999999999</v>
      </c>
      <c r="E2" s="4">
        <v>0.80600000000000005</v>
      </c>
      <c r="F2" s="4">
        <v>0.98699999999999999</v>
      </c>
      <c r="G2" s="6">
        <v>0.98599999999999999</v>
      </c>
      <c r="H2" s="7">
        <f t="shared" ref="H2:H13" si="0">1/(M2/1000)</f>
        <v>7.3206442166910675</v>
      </c>
      <c r="I2" s="6">
        <f t="shared" ref="I2:I13" si="1">2*(F2*G2)/(F2+G2)</f>
        <v>0.98649974657881401</v>
      </c>
      <c r="J2" s="9">
        <v>13.7</v>
      </c>
      <c r="L2" s="4" t="s">
        <v>8</v>
      </c>
      <c r="M2" s="4">
        <f t="shared" ref="M2:M13" si="2">SUM(N2:P2)</f>
        <v>136.60000000000002</v>
      </c>
      <c r="N2" s="4">
        <v>0.8</v>
      </c>
      <c r="O2" s="4">
        <v>132.80000000000001</v>
      </c>
      <c r="P2" s="7">
        <v>3</v>
      </c>
    </row>
    <row r="3" spans="1:16" ht="27.75" customHeight="1" x14ac:dyDescent="0.3">
      <c r="A3" s="4" t="s">
        <v>24</v>
      </c>
      <c r="B3" s="5" t="s">
        <v>12</v>
      </c>
      <c r="C3" s="5" t="s">
        <v>11</v>
      </c>
      <c r="D3" s="4">
        <v>0.96099999999999997</v>
      </c>
      <c r="E3" s="5">
        <v>0.63400000000000001</v>
      </c>
      <c r="F3" s="4">
        <v>0.92800000000000005</v>
      </c>
      <c r="G3" s="6">
        <v>0.85399999999999998</v>
      </c>
      <c r="H3" s="7">
        <f t="shared" si="0"/>
        <v>10.050251256281406</v>
      </c>
      <c r="I3" s="6">
        <f t="shared" si="1"/>
        <v>0.88946352413019081</v>
      </c>
      <c r="J3" s="9">
        <v>5.25</v>
      </c>
      <c r="L3" s="4" t="s">
        <v>24</v>
      </c>
      <c r="M3" s="4">
        <f t="shared" si="2"/>
        <v>99.5</v>
      </c>
      <c r="N3" s="4">
        <v>0.8</v>
      </c>
      <c r="O3" s="4">
        <v>91.3</v>
      </c>
      <c r="P3" s="4">
        <v>7.4</v>
      </c>
    </row>
    <row r="4" spans="1:16" ht="27.75" customHeight="1" x14ac:dyDescent="0.3">
      <c r="A4" s="4" t="s">
        <v>23</v>
      </c>
      <c r="B4" s="4" t="s">
        <v>22</v>
      </c>
      <c r="C4" s="4" t="s">
        <v>21</v>
      </c>
      <c r="D4" s="4">
        <v>0.97</v>
      </c>
      <c r="E4" s="4">
        <v>0.68</v>
      </c>
      <c r="F4" s="4">
        <v>0.879</v>
      </c>
      <c r="G4" s="6">
        <v>0.91900000000000004</v>
      </c>
      <c r="H4" s="7">
        <f t="shared" si="0"/>
        <v>7.3475385745775164</v>
      </c>
      <c r="I4" s="6">
        <f t="shared" si="1"/>
        <v>0.8985550611790879</v>
      </c>
      <c r="J4" s="9">
        <v>9.25</v>
      </c>
      <c r="L4" s="4" t="s">
        <v>23</v>
      </c>
      <c r="M4" s="4">
        <f t="shared" si="2"/>
        <v>136.1</v>
      </c>
      <c r="N4" s="4">
        <v>0.6</v>
      </c>
      <c r="O4" s="4">
        <v>130.19999999999999</v>
      </c>
      <c r="P4" s="4">
        <v>5.3</v>
      </c>
    </row>
    <row r="5" spans="1:16" ht="27.75" customHeight="1" x14ac:dyDescent="0.3">
      <c r="A5" s="4" t="s">
        <v>6</v>
      </c>
      <c r="B5" s="4" t="s">
        <v>12</v>
      </c>
      <c r="C5" s="4" t="s">
        <v>11</v>
      </c>
      <c r="D5" s="4">
        <v>0.96099999999999997</v>
      </c>
      <c r="E5" s="4">
        <v>0.627</v>
      </c>
      <c r="F5" s="4">
        <v>0.86899999999999999</v>
      </c>
      <c r="G5" s="6">
        <v>0.88400000000000001</v>
      </c>
      <c r="H5" s="7">
        <f t="shared" si="0"/>
        <v>9.216589861751153</v>
      </c>
      <c r="I5" s="6">
        <f t="shared" si="1"/>
        <v>0.87643582430119793</v>
      </c>
      <c r="J5" s="9">
        <v>5.25</v>
      </c>
      <c r="L5" s="4" t="s">
        <v>6</v>
      </c>
      <c r="M5" s="4">
        <f t="shared" si="2"/>
        <v>108.5</v>
      </c>
      <c r="N5" s="4">
        <v>0.7</v>
      </c>
      <c r="O5" s="4">
        <v>100.5</v>
      </c>
      <c r="P5" s="4">
        <v>7.3</v>
      </c>
    </row>
    <row r="6" spans="1:16" ht="27.75" customHeight="1" x14ac:dyDescent="0.3">
      <c r="A6" s="4" t="s">
        <v>7</v>
      </c>
      <c r="B6" s="4" t="s">
        <v>25</v>
      </c>
      <c r="C6" s="4" t="s">
        <v>26</v>
      </c>
      <c r="D6" s="4">
        <v>0.95899999999999996</v>
      </c>
      <c r="E6" s="4">
        <v>0.64800000000000002</v>
      </c>
      <c r="F6" s="4">
        <v>0.88300000000000001</v>
      </c>
      <c r="G6" s="6">
        <v>0.86799999999999999</v>
      </c>
      <c r="H6" s="7">
        <f t="shared" si="0"/>
        <v>7.668711656441717</v>
      </c>
      <c r="I6" s="6">
        <f t="shared" si="1"/>
        <v>0.87543575099942894</v>
      </c>
      <c r="J6" s="9">
        <v>7.78</v>
      </c>
      <c r="L6" s="4" t="s">
        <v>7</v>
      </c>
      <c r="M6" s="4">
        <f t="shared" si="2"/>
        <v>130.4</v>
      </c>
      <c r="N6" s="4">
        <v>0.6</v>
      </c>
      <c r="O6" s="4">
        <v>124.4</v>
      </c>
      <c r="P6" s="4">
        <v>5.4</v>
      </c>
    </row>
    <row r="7" spans="1:16" ht="27.75" customHeight="1" x14ac:dyDescent="0.3">
      <c r="A7" s="4" t="s">
        <v>1</v>
      </c>
      <c r="B7" s="4" t="s">
        <v>28</v>
      </c>
      <c r="C7" s="4" t="s">
        <v>27</v>
      </c>
      <c r="D7" s="4">
        <v>0.65700000000000003</v>
      </c>
      <c r="E7" s="4">
        <v>0.41699999999999998</v>
      </c>
      <c r="F7" s="4">
        <v>0.48199999999999998</v>
      </c>
      <c r="G7" s="6">
        <v>0.67800000000000005</v>
      </c>
      <c r="H7" s="7">
        <f t="shared" si="0"/>
        <v>10.834236186348864</v>
      </c>
      <c r="I7" s="6">
        <f t="shared" si="1"/>
        <v>0.56344137931034477</v>
      </c>
      <c r="J7" s="9">
        <v>3.79</v>
      </c>
      <c r="L7" s="4" t="s">
        <v>16</v>
      </c>
      <c r="M7" s="4">
        <f t="shared" si="2"/>
        <v>92.3</v>
      </c>
      <c r="N7" s="4">
        <v>0.7</v>
      </c>
      <c r="O7" s="4">
        <v>82.6</v>
      </c>
      <c r="P7" s="8">
        <v>9</v>
      </c>
    </row>
    <row r="8" spans="1:16" ht="27.75" customHeight="1" x14ac:dyDescent="0.3">
      <c r="A8" s="4" t="s">
        <v>29</v>
      </c>
      <c r="B8" s="4" t="s">
        <v>30</v>
      </c>
      <c r="C8" s="4" t="s">
        <v>31</v>
      </c>
      <c r="D8" s="4">
        <v>0.98499999999999999</v>
      </c>
      <c r="E8" s="4">
        <v>0.80400000000000005</v>
      </c>
      <c r="F8" s="4">
        <v>0.98</v>
      </c>
      <c r="G8" s="6">
        <v>0.95299999999999996</v>
      </c>
      <c r="H8" s="7">
        <f t="shared" si="0"/>
        <v>8.3472454090150254</v>
      </c>
      <c r="I8" s="6">
        <f t="shared" si="1"/>
        <v>0.96631143300569067</v>
      </c>
      <c r="J8" s="9">
        <v>10</v>
      </c>
      <c r="L8" s="4" t="s">
        <v>29</v>
      </c>
      <c r="M8" s="4">
        <f t="shared" si="2"/>
        <v>119.8</v>
      </c>
      <c r="N8" s="4">
        <v>0.7</v>
      </c>
      <c r="O8" s="4">
        <v>115.3</v>
      </c>
      <c r="P8" s="4">
        <v>3.8</v>
      </c>
    </row>
    <row r="9" spans="1:16" ht="27.75" customHeight="1" x14ac:dyDescent="0.3">
      <c r="A9" s="4" t="s">
        <v>32</v>
      </c>
      <c r="B9" s="4" t="s">
        <v>33</v>
      </c>
      <c r="C9" s="4" t="s">
        <v>34</v>
      </c>
      <c r="D9" s="4">
        <v>0.98099999999999998</v>
      </c>
      <c r="E9" s="4">
        <v>0.78700000000000003</v>
      </c>
      <c r="F9" s="4">
        <v>0.97699999999999998</v>
      </c>
      <c r="G9" s="6">
        <v>0.94599999999999995</v>
      </c>
      <c r="H9" s="7">
        <f t="shared" si="0"/>
        <v>8.7565674255691786</v>
      </c>
      <c r="I9" s="6">
        <f t="shared" si="1"/>
        <v>0.9612501300052001</v>
      </c>
      <c r="J9" s="9">
        <v>7.43</v>
      </c>
      <c r="L9" s="4" t="s">
        <v>32</v>
      </c>
      <c r="M9" s="4">
        <f t="shared" si="2"/>
        <v>114.19999999999999</v>
      </c>
      <c r="N9" s="4">
        <v>0.6</v>
      </c>
      <c r="O9" s="4">
        <v>109.1</v>
      </c>
      <c r="P9" s="4">
        <v>4.5</v>
      </c>
    </row>
    <row r="10" spans="1:16" ht="27.75" customHeight="1" x14ac:dyDescent="0.3">
      <c r="A10" s="4" t="s">
        <v>46</v>
      </c>
      <c r="B10" s="4" t="s">
        <v>33</v>
      </c>
      <c r="C10" s="4" t="s">
        <v>34</v>
      </c>
      <c r="D10" s="4">
        <v>0.98199999999999998</v>
      </c>
      <c r="E10" s="4">
        <v>0.77800000000000002</v>
      </c>
      <c r="F10" s="4">
        <v>0.98</v>
      </c>
      <c r="G10" s="6">
        <v>0.94199999999999995</v>
      </c>
      <c r="H10" s="7">
        <f t="shared" si="0"/>
        <v>7.8247261345852879</v>
      </c>
      <c r="I10" s="6">
        <f t="shared" si="1"/>
        <v>0.96062434963579602</v>
      </c>
      <c r="J10" s="9">
        <v>7.43</v>
      </c>
      <c r="L10" s="4" t="s">
        <v>46</v>
      </c>
      <c r="M10" s="4">
        <f t="shared" si="2"/>
        <v>127.80000000000001</v>
      </c>
      <c r="N10" s="4">
        <v>0.7</v>
      </c>
      <c r="O10" s="4">
        <v>122.7</v>
      </c>
      <c r="P10" s="4">
        <v>4.4000000000000004</v>
      </c>
    </row>
    <row r="11" spans="1:16" ht="27.75" customHeight="1" x14ac:dyDescent="0.3">
      <c r="A11" s="4" t="s">
        <v>41</v>
      </c>
      <c r="B11" s="4" t="s">
        <v>42</v>
      </c>
      <c r="C11" s="4" t="s">
        <v>43</v>
      </c>
      <c r="D11" s="4">
        <v>0.98299999999999998</v>
      </c>
      <c r="E11" s="4">
        <v>0.77300000000000002</v>
      </c>
      <c r="F11" s="4">
        <v>0.96399999999999997</v>
      </c>
      <c r="G11" s="6">
        <v>0.96</v>
      </c>
      <c r="H11" s="7">
        <f t="shared" si="0"/>
        <v>8.3333333333333339</v>
      </c>
      <c r="I11" s="6">
        <f t="shared" si="1"/>
        <v>0.96199584199584198</v>
      </c>
      <c r="J11" s="9">
        <v>7.58</v>
      </c>
      <c r="L11" s="4" t="s">
        <v>41</v>
      </c>
      <c r="M11" s="8">
        <f t="shared" si="2"/>
        <v>120</v>
      </c>
      <c r="N11" s="4">
        <v>0.6</v>
      </c>
      <c r="O11" s="4">
        <v>115.2</v>
      </c>
      <c r="P11" s="4">
        <v>4.2</v>
      </c>
    </row>
    <row r="12" spans="1:16" ht="27.75" customHeight="1" x14ac:dyDescent="0.3">
      <c r="A12" s="4" t="s">
        <v>35</v>
      </c>
      <c r="B12" s="4" t="s">
        <v>36</v>
      </c>
      <c r="C12" s="4" t="s">
        <v>37</v>
      </c>
      <c r="D12" s="4">
        <v>0.98199999999999998</v>
      </c>
      <c r="E12" s="4">
        <v>0.78200000000000003</v>
      </c>
      <c r="F12" s="4">
        <v>0.98199999999999998</v>
      </c>
      <c r="G12" s="6">
        <v>0.94599999999999995</v>
      </c>
      <c r="H12" s="7">
        <f t="shared" si="0"/>
        <v>7.3637702503681899</v>
      </c>
      <c r="I12" s="6">
        <f t="shared" si="1"/>
        <v>0.96366390041493766</v>
      </c>
      <c r="J12" s="9">
        <v>7.75</v>
      </c>
      <c r="L12" s="4" t="s">
        <v>35</v>
      </c>
      <c r="M12" s="4">
        <f t="shared" si="2"/>
        <v>135.79999999999998</v>
      </c>
      <c r="N12" s="4">
        <v>0.6</v>
      </c>
      <c r="O12" s="8">
        <v>131</v>
      </c>
      <c r="P12" s="4">
        <v>4.2</v>
      </c>
    </row>
    <row r="13" spans="1:16" ht="27.75" customHeight="1" x14ac:dyDescent="0.3">
      <c r="A13" s="4" t="s">
        <v>39</v>
      </c>
      <c r="B13" s="4" t="s">
        <v>40</v>
      </c>
      <c r="C13" s="4" t="s">
        <v>37</v>
      </c>
      <c r="D13" s="4">
        <v>0.98</v>
      </c>
      <c r="E13" s="4">
        <v>0.77600000000000002</v>
      </c>
      <c r="F13" s="4">
        <v>0.95599999999999996</v>
      </c>
      <c r="G13" s="6">
        <v>0.95599999999999996</v>
      </c>
      <c r="H13" s="7">
        <f t="shared" si="0"/>
        <v>7.8186082877247856</v>
      </c>
      <c r="I13" s="6">
        <f t="shared" si="1"/>
        <v>0.95599999999999996</v>
      </c>
      <c r="J13" s="9">
        <v>8.36</v>
      </c>
      <c r="L13" s="4" t="s">
        <v>39</v>
      </c>
      <c r="M13" s="4">
        <f t="shared" si="2"/>
        <v>127.89999999999999</v>
      </c>
      <c r="N13" s="4">
        <v>0.6</v>
      </c>
      <c r="O13" s="8">
        <v>123.5</v>
      </c>
      <c r="P13" s="4">
        <v>3.8</v>
      </c>
    </row>
    <row r="14" spans="1:16" ht="27.75" customHeight="1" x14ac:dyDescent="0.3"/>
    <row r="15" spans="1:16" ht="27.75" customHeight="1" x14ac:dyDescent="0.3"/>
    <row r="16" spans="1:16" ht="27.75" customHeight="1" x14ac:dyDescent="0.3">
      <c r="A16" s="10" t="s">
        <v>38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ht="27.75" customHeigh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ht="27.75" customHeight="1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ht="27.75" customHeight="1" x14ac:dyDescent="0.3"/>
  </sheetData>
  <mergeCells count="1">
    <mergeCell ref="A16:P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查志华</dc:creator>
  <cp:lastModifiedBy>Cloud Stream</cp:lastModifiedBy>
  <dcterms:created xsi:type="dcterms:W3CDTF">2024-02-29T03:06:31Z</dcterms:created>
  <dcterms:modified xsi:type="dcterms:W3CDTF">2024-05-25T10:23:34Z</dcterms:modified>
</cp:coreProperties>
</file>