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B1E116FD-CBBC-4D7E-A906-FB41982487F2}" xr6:coauthVersionLast="45" xr6:coauthVersionMax="45" xr10:uidLastSave="{00000000-0000-0000-0000-000000000000}"/>
  <bookViews>
    <workbookView xWindow="-120" yWindow="-120" windowWidth="20730" windowHeight="11160" activeTab="3" xr2:uid="{FCA56016-C392-4DF4-98FC-DD49B180471E}"/>
  </bookViews>
  <sheets>
    <sheet name="25%_overlap" sheetId="4" r:id="rId1"/>
    <sheet name="50%_overlap" sheetId="3" r:id="rId2"/>
    <sheet name="75%_overlap" sheetId="5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8" i="5"/>
  <c r="D8" i="5"/>
  <c r="C8" i="5"/>
  <c r="B8" i="5"/>
  <c r="C17" i="4"/>
  <c r="B17" i="4"/>
  <c r="E16" i="4"/>
  <c r="D16" i="4"/>
  <c r="E15" i="4"/>
  <c r="D15" i="4"/>
  <c r="E14" i="4"/>
  <c r="D14" i="4"/>
  <c r="E13" i="4"/>
  <c r="D13" i="4"/>
  <c r="E12" i="4"/>
  <c r="E17" i="4" s="1"/>
  <c r="D12" i="4"/>
  <c r="D17" i="4" s="1"/>
  <c r="C8" i="4"/>
  <c r="B8" i="4"/>
  <c r="E7" i="4"/>
  <c r="D7" i="4"/>
  <c r="E6" i="4"/>
  <c r="D6" i="4"/>
  <c r="E5" i="4"/>
  <c r="D5" i="4"/>
  <c r="E4" i="4"/>
  <c r="D4" i="4"/>
  <c r="E3" i="4"/>
  <c r="E8" i="4" s="1"/>
  <c r="D3" i="4"/>
  <c r="D8" i="4" s="1"/>
  <c r="E18" i="3"/>
  <c r="D18" i="3"/>
  <c r="C18" i="3"/>
  <c r="B18" i="3"/>
  <c r="E8" i="3"/>
  <c r="D8" i="3"/>
  <c r="C8" i="3"/>
  <c r="B8" i="3"/>
</calcChain>
</file>

<file path=xl/sharedStrings.xml><?xml version="1.0" encoding="utf-8"?>
<sst xmlns="http://schemas.openxmlformats.org/spreadsheetml/2006/main" count="63" uniqueCount="8">
  <si>
    <t>Repeat</t>
    <phoneticPr fontId="1" type="noConversion"/>
  </si>
  <si>
    <t>Training</t>
    <phoneticPr fontId="1" type="noConversion"/>
  </si>
  <si>
    <t>FP</t>
    <phoneticPr fontId="1" type="noConversion"/>
  </si>
  <si>
    <t>FN</t>
    <phoneticPr fontId="1" type="noConversion"/>
  </si>
  <si>
    <t>Test</t>
    <phoneticPr fontId="1" type="noConversion"/>
  </si>
  <si>
    <t>SVM</t>
    <phoneticPr fontId="1" type="noConversion"/>
  </si>
  <si>
    <t>Group</t>
    <phoneticPr fontId="1" type="noConversion"/>
  </si>
  <si>
    <t>overlap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</si>
</sst>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SVM_FN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工作表1!$B$8:$B$10</c:f>
              <c:numCache>
                <c:formatCode>General</c:formatCode>
                <c:ptCount val="3"/>
                <c:pt idx="0">
                  <c:v>7.3200000000000001E-2</c:v>
                </c:pt>
                <c:pt idx="1">
                  <c:v>0.17519999999999999</c:v>
                </c:pt>
                <c:pt idx="2">
                  <c:v>0.23519999999999999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0-48B4-95F8-EE927C51F7ED}"/>
            </c:ext>
          </c:extLst>
        </c:ser>
        <c:ser>
          <c:idx val="1"/>
          <c:order val="1"/>
          <c:tx>
            <c:v>SVM_FP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工作表1!$C$8:$C$10</c:f>
              <c:numCache>
                <c:formatCode>General</c:formatCode>
                <c:ptCount val="3"/>
                <c:pt idx="0">
                  <c:v>0.22679999999999997</c:v>
                </c:pt>
                <c:pt idx="1">
                  <c:v>0.3004</c:v>
                </c:pt>
                <c:pt idx="2">
                  <c:v>0.36560000000000004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0-48B4-95F8-EE927C51F7ED}"/>
            </c:ext>
          </c:extLst>
        </c:ser>
        <c:ser>
          <c:idx val="2"/>
          <c:order val="2"/>
          <c:tx>
            <c:v>Group_FN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工作表1!$F$8:$F$10</c:f>
              <c:numCache>
                <c:formatCode>General</c:formatCode>
                <c:ptCount val="3"/>
                <c:pt idx="0">
                  <c:v>1.72E-2</c:v>
                </c:pt>
                <c:pt idx="1">
                  <c:v>7.9999999999999988E-2</c:v>
                </c:pt>
                <c:pt idx="2">
                  <c:v>0.22000000000000003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0-48B4-95F8-EE927C51F7ED}"/>
            </c:ext>
          </c:extLst>
        </c:ser>
        <c:ser>
          <c:idx val="3"/>
          <c:order val="3"/>
          <c:tx>
            <c:v>Group_FP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工作表1!$G$8:$G$10</c:f>
              <c:numCache>
                <c:formatCode>General</c:formatCode>
                <c:ptCount val="3"/>
                <c:pt idx="0">
                  <c:v>1.32E-2</c:v>
                </c:pt>
                <c:pt idx="1">
                  <c:v>0.10200000000000001</c:v>
                </c:pt>
                <c:pt idx="2">
                  <c:v>0.3236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0-48B4-95F8-EE927C51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7792"/>
        <c:axId val="409858280"/>
      </c:scatterChart>
      <c:valAx>
        <c:axId val="40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Overlap(%)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58280"/>
        <c:crosses val="autoZero"/>
        <c:crossBetween val="midCat"/>
      </c:valAx>
      <c:valAx>
        <c:axId val="4098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400783</xdr:colOff>
      <xdr:row>1</xdr:row>
      <xdr:rowOff>140677</xdr:rowOff>
    </xdr:from>
    <xdr:to>
      <xdr:col>17</xdr:col>
      <xdr:colOff>169253</xdr:colOff>
      <xdr:row>14</xdr:row>
      <xdr:rowOff>159727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009792-F4FF-4AAC-8D9D-08E3EC31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E229-AB1E-449F-AA19-820606490E6C}">
  <dimension ref="A1:E17"/>
  <sheetViews>
    <sheetView workbookViewId="0">
      <selection activeCell="B17" sqref="B17:C17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f>13.8/100</f>
        <v>0.13800000000000001</v>
      </c>
      <c r="E3">
        <f>11.6/100</f>
        <v>0.11599999999999999</v>
      </c>
    </row>
    <row r="4" spans="1:5" x14ac:dyDescent="0.25">
      <c r="A4">
        <v>2</v>
      </c>
      <c r="B4">
        <v>0</v>
      </c>
      <c r="C4">
        <v>0</v>
      </c>
      <c r="D4">
        <f>3.4/100</f>
        <v>3.4000000000000002E-2</v>
      </c>
      <c r="E4">
        <f>22.2/100</f>
        <v>0.222</v>
      </c>
    </row>
    <row r="5" spans="1:5" x14ac:dyDescent="0.25">
      <c r="A5">
        <v>3</v>
      </c>
      <c r="B5">
        <v>0</v>
      </c>
      <c r="C5">
        <v>0</v>
      </c>
      <c r="D5">
        <f>2.4/100</f>
        <v>2.4E-2</v>
      </c>
      <c r="E5">
        <f>36.2/100</f>
        <v>0.36200000000000004</v>
      </c>
    </row>
    <row r="6" spans="1:5" x14ac:dyDescent="0.25">
      <c r="A6">
        <v>4</v>
      </c>
      <c r="B6">
        <v>0</v>
      </c>
      <c r="C6">
        <v>0</v>
      </c>
      <c r="D6">
        <f>1.8/100</f>
        <v>1.8000000000000002E-2</v>
      </c>
      <c r="E6">
        <f>31/100</f>
        <v>0.31</v>
      </c>
    </row>
    <row r="7" spans="1:5" x14ac:dyDescent="0.25">
      <c r="A7">
        <v>5</v>
      </c>
      <c r="B7">
        <v>0</v>
      </c>
      <c r="C7">
        <v>0</v>
      </c>
      <c r="D7">
        <f>15.2/100</f>
        <v>0.152</v>
      </c>
      <c r="E7">
        <f>12.4/100</f>
        <v>0.124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7.3200000000000001E-2</v>
      </c>
      <c r="E8">
        <f t="shared" si="0"/>
        <v>0.22679999999999997</v>
      </c>
    </row>
    <row r="10" spans="1:5" x14ac:dyDescent="0.25">
      <c r="A10" t="s">
        <v>6</v>
      </c>
      <c r="B10" t="s">
        <v>1</v>
      </c>
      <c r="D10" t="s">
        <v>4</v>
      </c>
    </row>
    <row r="11" spans="1:5" x14ac:dyDescent="0.25">
      <c r="A11" t="s">
        <v>0</v>
      </c>
      <c r="B11" t="s">
        <v>3</v>
      </c>
      <c r="C11" t="s">
        <v>2</v>
      </c>
      <c r="D11" t="s">
        <v>3</v>
      </c>
      <c r="E11" t="s">
        <v>2</v>
      </c>
    </row>
    <row r="12" spans="1:5" x14ac:dyDescent="0.25">
      <c r="A12">
        <v>1</v>
      </c>
      <c r="B12">
        <v>0</v>
      </c>
      <c r="C12">
        <v>0</v>
      </c>
      <c r="D12">
        <f>0.4/100</f>
        <v>4.0000000000000001E-3</v>
      </c>
      <c r="E12">
        <f>3.6/100</f>
        <v>3.6000000000000004E-2</v>
      </c>
    </row>
    <row r="13" spans="1:5" x14ac:dyDescent="0.25">
      <c r="A13">
        <v>2</v>
      </c>
      <c r="B13">
        <v>0</v>
      </c>
      <c r="C13">
        <v>0</v>
      </c>
      <c r="D13">
        <f>3.6/100</f>
        <v>3.6000000000000004E-2</v>
      </c>
      <c r="E13">
        <f>1.4/100</f>
        <v>1.3999999999999999E-2</v>
      </c>
    </row>
    <row r="14" spans="1:5" x14ac:dyDescent="0.25">
      <c r="A14">
        <v>3</v>
      </c>
      <c r="B14">
        <v>0</v>
      </c>
      <c r="C14">
        <v>0</v>
      </c>
      <c r="D14">
        <f>2.6/100</f>
        <v>2.6000000000000002E-2</v>
      </c>
      <c r="E14">
        <f>0.4/100</f>
        <v>4.0000000000000001E-3</v>
      </c>
    </row>
    <row r="15" spans="1:5" x14ac:dyDescent="0.25">
      <c r="A15">
        <v>4</v>
      </c>
      <c r="B15">
        <v>0</v>
      </c>
      <c r="C15">
        <v>0</v>
      </c>
      <c r="D15">
        <f>1.2/100</f>
        <v>1.2E-2</v>
      </c>
      <c r="E15">
        <f>0.4/100</f>
        <v>4.0000000000000001E-3</v>
      </c>
    </row>
    <row r="16" spans="1:5" x14ac:dyDescent="0.25">
      <c r="A16">
        <v>5</v>
      </c>
      <c r="B16">
        <v>0</v>
      </c>
      <c r="C16">
        <v>0</v>
      </c>
      <c r="D16">
        <f>0.8/100</f>
        <v>8.0000000000000002E-3</v>
      </c>
      <c r="E16">
        <f>0.8/100</f>
        <v>8.0000000000000002E-3</v>
      </c>
    </row>
    <row r="17" spans="2:5" x14ac:dyDescent="0.25">
      <c r="B17">
        <f>AVERAGE(B12:B16)</f>
        <v>0</v>
      </c>
      <c r="C17">
        <f t="shared" ref="C17:E17" si="1">AVERAGE(C12:C16)</f>
        <v>0</v>
      </c>
      <c r="D17">
        <f t="shared" si="1"/>
        <v>1.72E-2</v>
      </c>
      <c r="E17">
        <f t="shared" si="1"/>
        <v>1.32E-2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8D18-697A-4236-967C-6ED2D6ADD6BD}">
  <dimension ref="A1:E18"/>
  <sheetViews>
    <sheetView workbookViewId="0">
      <selection activeCell="D18" sqref="D18:E18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v>0.13600000000000001</v>
      </c>
      <c r="E3">
        <v>0.27400000000000002</v>
      </c>
    </row>
    <row r="4" spans="1:5" x14ac:dyDescent="0.25">
      <c r="A4">
        <v>2</v>
      </c>
      <c r="B4">
        <v>0</v>
      </c>
      <c r="C4">
        <v>0</v>
      </c>
      <c r="D4">
        <v>0.112</v>
      </c>
      <c r="E4">
        <v>0.39400000000000002</v>
      </c>
    </row>
    <row r="5" spans="1:5" x14ac:dyDescent="0.25">
      <c r="A5">
        <v>3</v>
      </c>
      <c r="B5">
        <v>0</v>
      </c>
      <c r="C5">
        <v>0</v>
      </c>
      <c r="D5">
        <v>0.112</v>
      </c>
      <c r="E5">
        <v>0.34399999999999997</v>
      </c>
    </row>
    <row r="6" spans="1:5" x14ac:dyDescent="0.25">
      <c r="A6">
        <v>4</v>
      </c>
      <c r="B6">
        <v>0</v>
      </c>
      <c r="C6">
        <v>0</v>
      </c>
      <c r="D6">
        <v>0.24399999999999999</v>
      </c>
      <c r="E6">
        <v>0.21199999999999999</v>
      </c>
    </row>
    <row r="7" spans="1:5" x14ac:dyDescent="0.25">
      <c r="A7">
        <v>5</v>
      </c>
      <c r="B7">
        <v>0</v>
      </c>
      <c r="C7">
        <v>0</v>
      </c>
      <c r="D7">
        <v>0.27200000000000002</v>
      </c>
      <c r="E7">
        <v>0.27800000000000002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0.17519999999999999</v>
      </c>
      <c r="E8">
        <f t="shared" si="0"/>
        <v>0.3004</v>
      </c>
    </row>
    <row r="11" spans="1:5" x14ac:dyDescent="0.25">
      <c r="A11" t="s">
        <v>6</v>
      </c>
      <c r="B11" t="s">
        <v>1</v>
      </c>
      <c r="D11" t="s">
        <v>4</v>
      </c>
    </row>
    <row r="12" spans="1:5" x14ac:dyDescent="0.25">
      <c r="A12" t="s">
        <v>0</v>
      </c>
      <c r="B12" t="s">
        <v>3</v>
      </c>
      <c r="C12" t="s">
        <v>2</v>
      </c>
      <c r="D12" t="s">
        <v>3</v>
      </c>
      <c r="E12" t="s">
        <v>2</v>
      </c>
    </row>
    <row r="13" spans="1:5" x14ac:dyDescent="0.25">
      <c r="A13">
        <v>1</v>
      </c>
      <c r="B13">
        <v>0</v>
      </c>
      <c r="C13">
        <v>0</v>
      </c>
      <c r="D13">
        <v>0.14399999999999999</v>
      </c>
      <c r="E13">
        <v>0.09</v>
      </c>
    </row>
    <row r="14" spans="1:5" x14ac:dyDescent="0.25">
      <c r="A14">
        <v>2</v>
      </c>
      <c r="B14">
        <v>0</v>
      </c>
      <c r="C14">
        <v>0</v>
      </c>
      <c r="D14">
        <v>7.3999999999999996E-2</v>
      </c>
      <c r="E14">
        <v>5.6000000000000001E-2</v>
      </c>
    </row>
    <row r="15" spans="1:5" x14ac:dyDescent="0.25">
      <c r="A15">
        <v>3</v>
      </c>
      <c r="B15">
        <v>0</v>
      </c>
      <c r="C15">
        <v>0</v>
      </c>
      <c r="D15">
        <v>0.04</v>
      </c>
      <c r="E15">
        <v>0.08</v>
      </c>
    </row>
    <row r="16" spans="1:5" x14ac:dyDescent="0.25">
      <c r="A16">
        <v>4</v>
      </c>
      <c r="B16">
        <v>0</v>
      </c>
      <c r="C16">
        <v>0</v>
      </c>
      <c r="D16">
        <v>0.13400000000000001</v>
      </c>
      <c r="E16">
        <v>7.1999999999999995E-2</v>
      </c>
    </row>
    <row r="17" spans="1:5" x14ac:dyDescent="0.25">
      <c r="A17">
        <v>5</v>
      </c>
      <c r="B17">
        <v>0</v>
      </c>
      <c r="C17">
        <v>0.2</v>
      </c>
      <c r="D17">
        <v>8.0000000000000002E-3</v>
      </c>
      <c r="E17">
        <v>0.21199999999999999</v>
      </c>
    </row>
    <row r="18" spans="1:5" x14ac:dyDescent="0.25">
      <c r="B18">
        <f>AVERAGE(B13:B17)</f>
        <v>0</v>
      </c>
      <c r="C18">
        <f t="shared" ref="C18:E18" si="1">AVERAGE(C13:C17)</f>
        <v>0.04</v>
      </c>
      <c r="D18">
        <f t="shared" si="1"/>
        <v>7.9999999999999988E-2</v>
      </c>
      <c r="E18">
        <f t="shared" si="1"/>
        <v>0.10200000000000001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4A97-21F9-43F3-8A34-7A632EE9498D}">
  <dimension ref="A1:E18"/>
  <sheetViews>
    <sheetView workbookViewId="0">
      <selection activeCell="D18" sqref="D18:E18"/>
    </sheetView>
  </sheetViews>
  <sheetFormatPr defaultRowHeight="16.5" x14ac:dyDescent="0.25"/>
  <sheetData>
    <row r="1" spans="1:5" x14ac:dyDescent="0.25">
      <c r="A1" t="s">
        <v>5</v>
      </c>
      <c r="B1" t="s">
        <v>1</v>
      </c>
      <c r="D1" t="s">
        <v>4</v>
      </c>
    </row>
    <row r="2" spans="1:5" x14ac:dyDescent="0.25">
      <c r="A2" t="s">
        <v>0</v>
      </c>
      <c r="B2" t="s">
        <v>3</v>
      </c>
      <c r="C2" t="s">
        <v>2</v>
      </c>
      <c r="D2" t="s">
        <v>3</v>
      </c>
      <c r="E2" t="s">
        <v>2</v>
      </c>
    </row>
    <row r="3" spans="1:5" x14ac:dyDescent="0.25">
      <c r="A3">
        <v>1</v>
      </c>
      <c r="B3">
        <v>0</v>
      </c>
      <c r="C3">
        <v>0</v>
      </c>
      <c r="D3">
        <v>0.14000000000000001</v>
      </c>
      <c r="E3">
        <v>0.47399999999999998</v>
      </c>
    </row>
    <row r="4" spans="1:5" x14ac:dyDescent="0.25">
      <c r="A4">
        <v>2</v>
      </c>
      <c r="B4">
        <v>0</v>
      </c>
      <c r="C4">
        <v>0</v>
      </c>
      <c r="D4">
        <v>0.248</v>
      </c>
      <c r="E4">
        <v>0.36599999999999999</v>
      </c>
    </row>
    <row r="5" spans="1:5" x14ac:dyDescent="0.25">
      <c r="A5">
        <v>3</v>
      </c>
      <c r="B5">
        <v>0</v>
      </c>
      <c r="C5">
        <v>0</v>
      </c>
      <c r="D5">
        <v>0.32600000000000001</v>
      </c>
      <c r="E5">
        <v>0.29799999999999999</v>
      </c>
    </row>
    <row r="6" spans="1:5" x14ac:dyDescent="0.25">
      <c r="A6">
        <v>4</v>
      </c>
      <c r="B6">
        <v>0</v>
      </c>
      <c r="C6">
        <v>0</v>
      </c>
      <c r="D6">
        <v>0.20799999999999999</v>
      </c>
      <c r="E6">
        <v>0.35</v>
      </c>
    </row>
    <row r="7" spans="1:5" x14ac:dyDescent="0.25">
      <c r="A7">
        <v>5</v>
      </c>
      <c r="B7">
        <v>0</v>
      </c>
      <c r="C7">
        <v>0</v>
      </c>
      <c r="D7">
        <v>0.254</v>
      </c>
      <c r="E7">
        <v>0.34</v>
      </c>
    </row>
    <row r="8" spans="1:5" x14ac:dyDescent="0.25">
      <c r="B8">
        <f>AVERAGE(B3:B7)</f>
        <v>0</v>
      </c>
      <c r="C8">
        <f t="shared" ref="C8:E8" si="0">AVERAGE(C3:C7)</f>
        <v>0</v>
      </c>
      <c r="D8">
        <f t="shared" si="0"/>
        <v>0.23519999999999999</v>
      </c>
      <c r="E8">
        <f t="shared" si="0"/>
        <v>0.36560000000000004</v>
      </c>
    </row>
    <row r="11" spans="1:5" x14ac:dyDescent="0.25">
      <c r="A11" t="s">
        <v>6</v>
      </c>
      <c r="B11" t="s">
        <v>1</v>
      </c>
      <c r="D11" t="s">
        <v>4</v>
      </c>
    </row>
    <row r="12" spans="1:5" x14ac:dyDescent="0.25">
      <c r="A12" t="s">
        <v>0</v>
      </c>
      <c r="B12" t="s">
        <v>3</v>
      </c>
      <c r="C12" t="s">
        <v>2</v>
      </c>
      <c r="D12" t="s">
        <v>3</v>
      </c>
      <c r="E12" t="s">
        <v>2</v>
      </c>
    </row>
    <row r="13" spans="1:5" x14ac:dyDescent="0.25">
      <c r="A13">
        <v>1</v>
      </c>
      <c r="B13">
        <v>0</v>
      </c>
      <c r="C13">
        <v>0</v>
      </c>
      <c r="D13">
        <v>0.23400000000000001</v>
      </c>
      <c r="E13">
        <v>0.25</v>
      </c>
    </row>
    <row r="14" spans="1:5" x14ac:dyDescent="0.25">
      <c r="A14">
        <v>2</v>
      </c>
      <c r="B14">
        <v>0</v>
      </c>
      <c r="C14">
        <v>0</v>
      </c>
      <c r="D14">
        <v>8.4000000000000005E-2</v>
      </c>
      <c r="E14">
        <v>0.41399999999999998</v>
      </c>
    </row>
    <row r="15" spans="1:5" x14ac:dyDescent="0.25">
      <c r="A15">
        <v>3</v>
      </c>
      <c r="B15">
        <v>0</v>
      </c>
      <c r="C15">
        <v>0</v>
      </c>
      <c r="D15">
        <v>9.1999999999999998E-2</v>
      </c>
      <c r="E15">
        <v>0.4</v>
      </c>
    </row>
    <row r="16" spans="1:5" x14ac:dyDescent="0.25">
      <c r="A16">
        <v>4</v>
      </c>
      <c r="B16">
        <v>0</v>
      </c>
      <c r="C16">
        <v>0</v>
      </c>
      <c r="D16">
        <v>0.40600000000000003</v>
      </c>
      <c r="E16">
        <v>0.29799999999999999</v>
      </c>
    </row>
    <row r="17" spans="1:5" x14ac:dyDescent="0.25">
      <c r="A17">
        <v>5</v>
      </c>
      <c r="B17">
        <v>0</v>
      </c>
      <c r="C17">
        <v>0</v>
      </c>
      <c r="D17">
        <v>0.28399999999999997</v>
      </c>
      <c r="E17">
        <v>0.25600000000000001</v>
      </c>
    </row>
    <row r="18" spans="1:5" x14ac:dyDescent="0.25">
      <c r="B18">
        <f>AVERAGE(B13:B17)</f>
        <v>0</v>
      </c>
      <c r="C18">
        <f t="shared" ref="C18:E18" si="1">AVERAGE(C13:C17)</f>
        <v>0</v>
      </c>
      <c r="D18">
        <f t="shared" si="1"/>
        <v>0.22000000000000003</v>
      </c>
      <c r="E18">
        <f t="shared" si="1"/>
        <v>0.3236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A496-5EE5-4F3F-A604-B9156A2321DB}">
  <dimension ref="A5:I10"/>
  <sheetViews>
    <sheetView tabSelected="1" zoomScale="130" zoomScaleNormal="130" workbookViewId="0">
      <selection activeCell="F10" sqref="F10:G10"/>
    </sheetView>
  </sheetViews>
  <sheetFormatPr defaultRowHeight="16.5" x14ac:dyDescent="0.25"/>
  <sheetData>
    <row r="5" spans="1:9" x14ac:dyDescent="0.25">
      <c r="B5" t="s">
        <v>5</v>
      </c>
      <c r="F5" t="s">
        <v>6</v>
      </c>
    </row>
    <row r="6" spans="1:9" x14ac:dyDescent="0.25">
      <c r="B6" t="s">
        <v>4</v>
      </c>
      <c r="D6" t="s">
        <v>1</v>
      </c>
      <c r="F6" t="s">
        <v>4</v>
      </c>
      <c r="H6" t="s">
        <v>1</v>
      </c>
    </row>
    <row r="7" spans="1:9" x14ac:dyDescent="0.25">
      <c r="A7" t="s">
        <v>7</v>
      </c>
      <c r="B7" t="s">
        <v>3</v>
      </c>
      <c r="C7" t="s">
        <v>2</v>
      </c>
      <c r="D7" t="s">
        <v>3</v>
      </c>
      <c r="E7" t="s">
        <v>2</v>
      </c>
      <c r="F7" t="s">
        <v>3</v>
      </c>
      <c r="G7" t="s">
        <v>2</v>
      </c>
      <c r="H7" t="s">
        <v>3</v>
      </c>
      <c r="I7" t="s">
        <v>2</v>
      </c>
    </row>
    <row r="8" spans="1:9" x14ac:dyDescent="0.25">
      <c r="A8">
        <v>25</v>
      </c>
      <c r="B8">
        <v>7.3200000000000001E-2</v>
      </c>
      <c r="C8">
        <v>0.22679999999999997</v>
      </c>
      <c r="D8">
        <v>0</v>
      </c>
      <c r="E8">
        <v>0</v>
      </c>
      <c r="F8">
        <v>1.72E-2</v>
      </c>
      <c r="G8">
        <v>1.32E-2</v>
      </c>
      <c r="H8">
        <v>0</v>
      </c>
      <c r="I8">
        <v>0</v>
      </c>
    </row>
    <row r="9" spans="1:9" x14ac:dyDescent="0.25">
      <c r="A9">
        <v>50</v>
      </c>
      <c r="B9">
        <v>0.17519999999999999</v>
      </c>
      <c r="C9">
        <v>0.3004</v>
      </c>
      <c r="D9">
        <v>0</v>
      </c>
      <c r="E9">
        <v>0</v>
      </c>
      <c r="F9">
        <v>7.9999999999999988E-2</v>
      </c>
      <c r="G9">
        <v>0.10200000000000001</v>
      </c>
      <c r="H9">
        <v>0</v>
      </c>
      <c r="I9">
        <v>0.04</v>
      </c>
    </row>
    <row r="10" spans="1:9" x14ac:dyDescent="0.25">
      <c r="A10">
        <v>75</v>
      </c>
      <c r="B10">
        <v>0.23519999999999999</v>
      </c>
      <c r="C10">
        <v>0.36560000000000004</v>
      </c>
      <c r="D10">
        <v>0</v>
      </c>
      <c r="E10">
        <v>0</v>
      </c>
      <c r="F10">
        <v>0.22000000000000003</v>
      </c>
      <c r="G10">
        <v>0.3236</v>
      </c>
      <c r="H10">
        <v>0</v>
      </c>
      <c r="I10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25%_overlap</vt:lpstr>
      <vt:lpstr>50%_overlap</vt:lpstr>
      <vt:lpstr>75%_overlap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2019-10-09T18:15:36Z</dcterms:created>
  <dcterms:modified xsi:type="dcterms:W3CDTF">2019-11-01T22:00:18Z</dcterms:modified>
</cp:coreProperties>
</file>