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pple/GitHub/faya/faya-api/src/test/resources/"/>
    </mc:Choice>
  </mc:AlternateContent>
  <bookViews>
    <workbookView xWindow="0" yWindow="460" windowWidth="28800" windowHeight="17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Sheet1!$A$3:$AF$23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6" i="1" l="1"/>
  <c r="X11" i="1"/>
  <c r="X8" i="1"/>
  <c r="X7" i="1"/>
  <c r="X6" i="1"/>
  <c r="X15" i="1"/>
  <c r="X9" i="1"/>
  <c r="X5" i="1"/>
  <c r="X10" i="1"/>
  <c r="X4" i="1"/>
  <c r="X14" i="1"/>
  <c r="X21" i="1"/>
  <c r="X20" i="1"/>
  <c r="X13" i="1"/>
  <c r="X19" i="1"/>
  <c r="X23" i="1"/>
  <c r="X12" i="1"/>
  <c r="X18" i="1"/>
  <c r="X17" i="1"/>
  <c r="X22" i="1"/>
</calcChain>
</file>

<file path=xl/sharedStrings.xml><?xml version="1.0" encoding="utf-8"?>
<sst xmlns="http://schemas.openxmlformats.org/spreadsheetml/2006/main" count="261" uniqueCount="75">
  <si>
    <t>Security Reference Data</t>
  </si>
  <si>
    <t>VPS</t>
  </si>
  <si>
    <t>Pricing Data</t>
  </si>
  <si>
    <t>USTN TII .125% 4/15/17</t>
  </si>
  <si>
    <t>ITALY GOVT I/L 2.25% 4/17</t>
  </si>
  <si>
    <t>UK GILT I/L 3MO 0.125 3/2</t>
  </si>
  <si>
    <t>N</t>
  </si>
  <si>
    <t>VRDN</t>
  </si>
  <si>
    <t>DVRN</t>
  </si>
  <si>
    <t>DECATUR AL IDB NUCOR VR7@</t>
  </si>
  <si>
    <t>PORT ARTH NAV TX MOTIVA V</t>
  </si>
  <si>
    <t>WA HLT CHI 2015-XF2035 Q=</t>
  </si>
  <si>
    <t>DE VLY PA 85C POOL L=BL-U</t>
  </si>
  <si>
    <t>PR SALE T D352 E-AMBAC/DB</t>
  </si>
  <si>
    <t>DEUTSCHE SPEARS DB/DB D7@</t>
  </si>
  <si>
    <t>VIRTUA HTH NJ MS3018 AGC/</t>
  </si>
  <si>
    <t>NJ EFA 08F L=CZ V7</t>
  </si>
  <si>
    <t>TARRANT EFFC HO DVRN</t>
  </si>
  <si>
    <t>FUND 6</t>
  </si>
  <si>
    <t>FUND 7</t>
  </si>
  <si>
    <t>FUND 9</t>
  </si>
  <si>
    <t>FUND 21</t>
  </si>
  <si>
    <t>FUND 24</t>
  </si>
  <si>
    <t>FUND 26</t>
  </si>
  <si>
    <t>FUND 30</t>
  </si>
  <si>
    <t>FUND 31</t>
  </si>
  <si>
    <t>FUND 33</t>
  </si>
  <si>
    <t>FUND 36</t>
  </si>
  <si>
    <t>FUND 18</t>
  </si>
  <si>
    <t>FUND 22</t>
  </si>
  <si>
    <t>RESULTS DATA</t>
  </si>
  <si>
    <t>YTM</t>
  </si>
  <si>
    <t>TIPS INCOME ENGINE</t>
  </si>
  <si>
    <t>COUPON RATE</t>
  </si>
  <si>
    <t>VARIABLE RATE MUNI INCOME ENGINE</t>
  </si>
  <si>
    <t>Fund Data</t>
  </si>
  <si>
    <t>Security Level</t>
  </si>
  <si>
    <t>Position Level</t>
  </si>
  <si>
    <t>ivType</t>
  </si>
  <si>
    <t>securityIdentifier</t>
  </si>
  <si>
    <t>securityName</t>
  </si>
  <si>
    <t>fxRate</t>
  </si>
  <si>
    <t>earnedInflationaryCompensationBase</t>
  </si>
  <si>
    <t>marketValue</t>
  </si>
  <si>
    <t>earnedAmortizationBase</t>
  </si>
  <si>
    <t>finalMaturityDate</t>
  </si>
  <si>
    <t>securityRedemptionPrice</t>
  </si>
  <si>
    <t>interestRt</t>
  </si>
  <si>
    <t>defIndicator</t>
  </si>
  <si>
    <t>derTIPSInflationaryRatio</t>
  </si>
  <si>
    <t>securityPrice</t>
  </si>
  <si>
    <t>portfolioNumber</t>
  </si>
  <si>
    <t>portfolioName</t>
  </si>
  <si>
    <t>reportDate</t>
  </si>
  <si>
    <t>accruedIncome</t>
  </si>
  <si>
    <t>shareParAmount</t>
  </si>
  <si>
    <t>positionValInflationAdjShares</t>
  </si>
  <si>
    <t>deryieldCalcEngine</t>
  </si>
  <si>
    <t>derincomeCalcEngine</t>
  </si>
  <si>
    <t>derOneDaySecurityYield</t>
  </si>
  <si>
    <t>derOneDaySecurityIncome</t>
  </si>
  <si>
    <t>derRedemptionDate</t>
  </si>
  <si>
    <t>derRedemptionPrice</t>
  </si>
  <si>
    <t>derCleanPrice</t>
  </si>
  <si>
    <t>derSecurityType</t>
  </si>
  <si>
    <t>ioHybridField</t>
  </si>
  <si>
    <t>as400RateType</t>
  </si>
  <si>
    <t>prospectiveMethod</t>
  </si>
  <si>
    <t>TIPS</t>
  </si>
  <si>
    <t>MUNI</t>
  </si>
  <si>
    <t>F</t>
  </si>
  <si>
    <t>V</t>
  </si>
  <si>
    <t>derStepIndicator</t>
  </si>
  <si>
    <t>derHybridIndicator</t>
  </si>
  <si>
    <t>FUND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</si>
</sst>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000000"/>
    <numFmt numFmtId="165" formatCode="0.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43" fontId="0" fillId="0" borderId="0" xfId="1" applyFont="1"/>
    <xf numFmtId="43" fontId="1" fillId="0" borderId="0" xfId="1" applyFont="1"/>
    <xf numFmtId="0" fontId="0" fillId="0" borderId="1" xfId="0" applyBorder="1"/>
    <xf numFmtId="0" fontId="1" fillId="0" borderId="1" xfId="0" applyFont="1" applyBorder="1"/>
    <xf numFmtId="43" fontId="1" fillId="0" borderId="0" xfId="1" applyFont="1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2" xfId="2" applyNumberFormat="1" applyFont="1" applyFill="1" applyBorder="1"/>
    <xf numFmtId="43" fontId="0" fillId="2" borderId="2" xfId="1" applyFont="1" applyFill="1" applyBorder="1"/>
    <xf numFmtId="43" fontId="0" fillId="0" borderId="0" xfId="0" applyNumberFormat="1"/>
    <xf numFmtId="43" fontId="0" fillId="0" borderId="0" xfId="1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G23"/>
  <sheetViews>
    <sheetView tabSelected="1" workbookViewId="0">
      <selection activeCell="B26" sqref="B26"/>
    </sheetView>
  </sheetViews>
  <sheetFormatPr baseColWidth="10" defaultColWidth="8.83203125" defaultRowHeight="15" x14ac:dyDescent="0.2"/>
  <cols>
    <col min="1" max="1" width="22.5" bestFit="1" customWidth="1"/>
    <col min="2" max="2" width="18.83203125" bestFit="1" customWidth="1"/>
    <col min="3" max="3" width="28.33203125" bestFit="1" customWidth="1"/>
    <col min="4" max="4" width="19.33203125" bestFit="1" customWidth="1"/>
    <col min="5" max="5" width="26.1640625" style="5" bestFit="1" customWidth="1"/>
    <col min="6" max="6" width="13.5" bestFit="1" customWidth="1"/>
    <col min="7" max="7" width="15.5" bestFit="1" customWidth="1"/>
    <col min="8" max="8" width="16.5" bestFit="1" customWidth="1"/>
    <col min="9" max="9" width="21.1640625" bestFit="1" customWidth="1"/>
    <col min="10" max="10" width="14.1640625" bestFit="1" customWidth="1"/>
    <col min="11" max="11" width="14.6640625" bestFit="1" customWidth="1"/>
    <col min="12" max="12" width="13.5" bestFit="1" customWidth="1"/>
    <col min="13" max="13" width="18.5" style="9" bestFit="1" customWidth="1"/>
    <col min="14" max="14" width="16.5" bestFit="1" customWidth="1"/>
    <col min="15" max="15" width="13.5" bestFit="1" customWidth="1"/>
    <col min="16" max="16" width="39.1640625" style="7" bestFit="1" customWidth="1"/>
    <col min="17" max="17" width="18.33203125" style="7" bestFit="1" customWidth="1"/>
    <col min="18" max="18" width="16.33203125" style="7" bestFit="1" customWidth="1"/>
    <col min="19" max="19" width="19.83203125" style="7" bestFit="1" customWidth="1"/>
    <col min="20" max="20" width="27.1640625" style="7" bestFit="1" customWidth="1"/>
    <col min="21" max="21" width="32" style="7" bestFit="1" customWidth="1"/>
    <col min="22" max="22" width="21.6640625" style="9" bestFit="1" customWidth="1"/>
    <col min="23" max="23" width="22" style="9" bestFit="1" customWidth="1"/>
    <col min="24" max="24" width="15.83203125" style="9" bestFit="1" customWidth="1"/>
    <col min="25" max="25" width="17.83203125" style="9" bestFit="1" customWidth="1"/>
    <col min="26" max="26" width="25.33203125" style="9" bestFit="1" customWidth="1"/>
    <col min="27" max="28" width="25.33203125" style="9" customWidth="1"/>
    <col min="29" max="29" width="20.5" style="9" bestFit="1" customWidth="1"/>
    <col min="30" max="30" width="35.5" bestFit="1" customWidth="1"/>
    <col min="31" max="31" width="25.5" bestFit="1" customWidth="1"/>
    <col min="32" max="32" width="27.5" bestFit="1" customWidth="1"/>
    <col min="33" max="33" width="10.33203125" bestFit="1" customWidth="1"/>
  </cols>
  <sheetData>
    <row r="1" spans="1:33" s="1" customFormat="1" x14ac:dyDescent="0.2">
      <c r="A1" s="1" t="s">
        <v>0</v>
      </c>
      <c r="E1" s="6"/>
      <c r="M1" s="10" t="s">
        <v>35</v>
      </c>
      <c r="P1" s="8"/>
      <c r="Q1" s="8"/>
      <c r="R1" s="8"/>
      <c r="S1" s="8"/>
      <c r="T1" s="8"/>
      <c r="U1" s="8"/>
      <c r="V1" s="10"/>
      <c r="W1" s="10"/>
      <c r="X1" s="10"/>
      <c r="Y1" s="10"/>
      <c r="Z1" s="10" t="s">
        <v>2</v>
      </c>
      <c r="AA1" s="10"/>
      <c r="AB1" s="10"/>
      <c r="AC1" s="10" t="s">
        <v>30</v>
      </c>
    </row>
    <row r="2" spans="1:33" x14ac:dyDescent="0.2">
      <c r="A2" t="s">
        <v>36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s="9" t="s">
        <v>37</v>
      </c>
      <c r="N2" s="9" t="s">
        <v>37</v>
      </c>
      <c r="O2" s="9" t="s">
        <v>37</v>
      </c>
      <c r="P2" s="7" t="s">
        <v>37</v>
      </c>
      <c r="Q2" s="7" t="s">
        <v>37</v>
      </c>
      <c r="R2" s="7" t="s">
        <v>37</v>
      </c>
      <c r="S2" s="7" t="s">
        <v>37</v>
      </c>
      <c r="T2" s="7" t="s">
        <v>37</v>
      </c>
      <c r="Z2" s="9" t="s">
        <v>36</v>
      </c>
      <c r="AC2" s="9" t="s">
        <v>36</v>
      </c>
      <c r="AD2" s="17" t="s">
        <v>36</v>
      </c>
      <c r="AE2" s="17" t="s">
        <v>36</v>
      </c>
      <c r="AF2" s="17" t="s">
        <v>37</v>
      </c>
    </row>
    <row r="3" spans="1:33" x14ac:dyDescent="0.2">
      <c r="A3" s="1" t="s">
        <v>38</v>
      </c>
      <c r="B3" s="1" t="s">
        <v>39</v>
      </c>
      <c r="C3" s="1" t="s">
        <v>40</v>
      </c>
      <c r="D3" s="1" t="s">
        <v>45</v>
      </c>
      <c r="E3" s="6" t="s">
        <v>46</v>
      </c>
      <c r="F3" s="1" t="s">
        <v>47</v>
      </c>
      <c r="G3" s="1" t="s">
        <v>65</v>
      </c>
      <c r="H3" s="1" t="s">
        <v>66</v>
      </c>
      <c r="I3" s="1" t="s">
        <v>67</v>
      </c>
      <c r="J3" s="1" t="s">
        <v>48</v>
      </c>
      <c r="K3" s="1" t="s">
        <v>50</v>
      </c>
      <c r="L3" s="1" t="s">
        <v>41</v>
      </c>
      <c r="M3" s="10" t="s">
        <v>51</v>
      </c>
      <c r="N3" s="1" t="s">
        <v>52</v>
      </c>
      <c r="O3" s="1" t="s">
        <v>53</v>
      </c>
      <c r="P3" s="8" t="s">
        <v>42</v>
      </c>
      <c r="Q3" s="8" t="s">
        <v>54</v>
      </c>
      <c r="R3" s="8" t="s">
        <v>43</v>
      </c>
      <c r="S3" s="8" t="s">
        <v>55</v>
      </c>
      <c r="T3" s="8" t="s">
        <v>44</v>
      </c>
      <c r="U3" s="8" t="s">
        <v>56</v>
      </c>
      <c r="V3" s="10" t="s">
        <v>61</v>
      </c>
      <c r="W3" s="10" t="s">
        <v>62</v>
      </c>
      <c r="X3" s="10" t="s">
        <v>63</v>
      </c>
      <c r="Y3" s="10" t="s">
        <v>64</v>
      </c>
      <c r="Z3" s="10" t="s">
        <v>49</v>
      </c>
      <c r="AA3" s="10" t="s">
        <v>72</v>
      </c>
      <c r="AB3" s="10" t="s">
        <v>73</v>
      </c>
      <c r="AC3" s="10" t="s">
        <v>57</v>
      </c>
      <c r="AD3" s="11" t="s">
        <v>58</v>
      </c>
      <c r="AE3" s="1" t="s">
        <v>59</v>
      </c>
      <c r="AF3" s="1" t="s">
        <v>60</v>
      </c>
    </row>
    <row r="4" spans="1:33" x14ac:dyDescent="0.2">
      <c r="A4" t="s">
        <v>7</v>
      </c>
      <c r="B4" s="20">
        <v>1111</v>
      </c>
      <c r="C4" s="2" t="s">
        <v>9</v>
      </c>
      <c r="D4" s="3">
        <v>49888</v>
      </c>
      <c r="E4" s="5">
        <v>100</v>
      </c>
      <c r="F4" s="4">
        <v>0.23000110000000001</v>
      </c>
      <c r="G4" s="4"/>
      <c r="H4" s="4" t="s">
        <v>71</v>
      </c>
      <c r="I4" s="4"/>
      <c r="J4" s="4" t="s">
        <v>6</v>
      </c>
      <c r="K4">
        <v>100</v>
      </c>
      <c r="L4">
        <v>1</v>
      </c>
      <c r="M4" s="9">
        <v>18</v>
      </c>
      <c r="N4" t="s">
        <v>28</v>
      </c>
      <c r="O4" s="3">
        <v>41974</v>
      </c>
      <c r="P4" s="7">
        <v>0</v>
      </c>
      <c r="Q4" s="7">
        <v>145.94</v>
      </c>
      <c r="R4" s="7">
        <v>23160000</v>
      </c>
      <c r="S4" s="7">
        <v>23160000</v>
      </c>
      <c r="T4" s="7">
        <v>0</v>
      </c>
      <c r="U4" s="7">
        <v>23160000</v>
      </c>
      <c r="V4" s="19">
        <v>49888</v>
      </c>
      <c r="W4" s="18">
        <v>100</v>
      </c>
      <c r="X4" s="18">
        <f t="shared" ref="X4:X23" si="0">K4/Z4</f>
        <v>100</v>
      </c>
      <c r="Y4" s="18" t="s">
        <v>69</v>
      </c>
      <c r="Z4" s="18">
        <v>1</v>
      </c>
      <c r="AA4" s="18" t="s">
        <v>70</v>
      </c>
      <c r="AB4" s="18" t="s">
        <v>70</v>
      </c>
      <c r="AC4" s="13" t="s">
        <v>33</v>
      </c>
      <c r="AD4" s="12" t="s">
        <v>34</v>
      </c>
      <c r="AE4" s="14">
        <v>2.3000110000000002E-3</v>
      </c>
      <c r="AF4" s="15">
        <v>147.97</v>
      </c>
      <c r="AG4" s="16"/>
    </row>
    <row r="5" spans="1:33" x14ac:dyDescent="0.2">
      <c r="A5" t="s">
        <v>7</v>
      </c>
      <c r="B5" s="20">
        <v>1112</v>
      </c>
      <c r="C5" s="2" t="s">
        <v>12</v>
      </c>
      <c r="D5" s="3">
        <v>44166</v>
      </c>
      <c r="E5" s="5">
        <v>100</v>
      </c>
      <c r="F5" s="4">
        <v>0.26000044999999999</v>
      </c>
      <c r="G5" s="4"/>
      <c r="H5" s="4" t="s">
        <v>71</v>
      </c>
      <c r="I5" s="4"/>
      <c r="J5" s="4" t="s">
        <v>6</v>
      </c>
      <c r="K5">
        <v>100</v>
      </c>
      <c r="L5">
        <v>1</v>
      </c>
      <c r="M5" s="9">
        <v>22</v>
      </c>
      <c r="N5" t="s">
        <v>29</v>
      </c>
      <c r="O5" s="3">
        <v>41974</v>
      </c>
      <c r="P5" s="7">
        <v>0</v>
      </c>
      <c r="Q5" s="7">
        <v>7.12</v>
      </c>
      <c r="R5" s="7">
        <v>1000000</v>
      </c>
      <c r="S5" s="7">
        <v>1000000</v>
      </c>
      <c r="T5" s="7">
        <v>0</v>
      </c>
      <c r="U5" s="7">
        <v>1000000</v>
      </c>
      <c r="V5" s="19">
        <v>44166</v>
      </c>
      <c r="W5" s="18">
        <v>100</v>
      </c>
      <c r="X5" s="18">
        <f t="shared" si="0"/>
        <v>100</v>
      </c>
      <c r="Y5" s="18" t="s">
        <v>69</v>
      </c>
      <c r="Z5" s="18">
        <v>1</v>
      </c>
      <c r="AA5" s="18" t="s">
        <v>70</v>
      </c>
      <c r="AB5" s="18" t="s">
        <v>70</v>
      </c>
      <c r="AC5" s="13" t="s">
        <v>33</v>
      </c>
      <c r="AD5" s="12" t="s">
        <v>34</v>
      </c>
      <c r="AE5" s="14">
        <v>2.6000045000000001E-3</v>
      </c>
      <c r="AF5" s="15">
        <v>7.22</v>
      </c>
      <c r="AG5" s="16"/>
    </row>
    <row r="6" spans="1:33" x14ac:dyDescent="0.2">
      <c r="A6" t="s">
        <v>8</v>
      </c>
      <c r="B6" s="20">
        <v>1113</v>
      </c>
      <c r="C6" s="2" t="s">
        <v>13</v>
      </c>
      <c r="D6" s="3">
        <v>56462</v>
      </c>
      <c r="E6" s="5">
        <v>100</v>
      </c>
      <c r="F6" s="4">
        <v>0.56999860000000002</v>
      </c>
      <c r="G6" s="4"/>
      <c r="H6" s="4" t="s">
        <v>71</v>
      </c>
      <c r="I6" s="4"/>
      <c r="J6" s="4" t="s">
        <v>6</v>
      </c>
      <c r="K6">
        <v>100</v>
      </c>
      <c r="L6">
        <v>1</v>
      </c>
      <c r="M6" s="9">
        <v>25</v>
      </c>
      <c r="N6" t="s">
        <v>74</v>
      </c>
      <c r="O6" s="3">
        <v>41974</v>
      </c>
      <c r="P6" s="7">
        <v>0</v>
      </c>
      <c r="Q6" s="7">
        <v>638.75</v>
      </c>
      <c r="R6" s="7">
        <v>330000</v>
      </c>
      <c r="S6" s="7">
        <v>330000</v>
      </c>
      <c r="T6" s="7">
        <v>0</v>
      </c>
      <c r="U6" s="7">
        <v>330000</v>
      </c>
      <c r="V6" s="19">
        <v>56462</v>
      </c>
      <c r="W6" s="18">
        <v>100</v>
      </c>
      <c r="X6" s="18">
        <f t="shared" si="0"/>
        <v>100</v>
      </c>
      <c r="Y6" s="18" t="s">
        <v>69</v>
      </c>
      <c r="Z6" s="18">
        <v>1</v>
      </c>
      <c r="AA6" s="18" t="s">
        <v>70</v>
      </c>
      <c r="AB6" s="18" t="s">
        <v>70</v>
      </c>
      <c r="AC6" s="13" t="s">
        <v>33</v>
      </c>
      <c r="AD6" s="12" t="s">
        <v>34</v>
      </c>
      <c r="AE6" s="14">
        <v>5.6999860000000006E-3</v>
      </c>
      <c r="AF6" s="15">
        <v>5.22</v>
      </c>
      <c r="AG6" s="16"/>
    </row>
    <row r="7" spans="1:33" x14ac:dyDescent="0.2">
      <c r="A7" t="s">
        <v>8</v>
      </c>
      <c r="B7" s="20">
        <v>1114</v>
      </c>
      <c r="C7" s="2" t="s">
        <v>14</v>
      </c>
      <c r="D7" s="3">
        <v>48914</v>
      </c>
      <c r="E7" s="5">
        <v>100</v>
      </c>
      <c r="F7" s="4">
        <v>0.30000080000000001</v>
      </c>
      <c r="G7" s="4"/>
      <c r="H7" s="4" t="s">
        <v>71</v>
      </c>
      <c r="I7" s="4"/>
      <c r="J7" s="4" t="s">
        <v>6</v>
      </c>
      <c r="K7">
        <v>100</v>
      </c>
      <c r="L7">
        <v>1</v>
      </c>
      <c r="M7" s="9">
        <v>22</v>
      </c>
      <c r="N7" t="s">
        <v>29</v>
      </c>
      <c r="O7" s="3">
        <v>41974</v>
      </c>
      <c r="P7" s="7">
        <v>0</v>
      </c>
      <c r="Q7" s="7">
        <v>8.2200000000000006</v>
      </c>
      <c r="R7" s="7">
        <v>1000000</v>
      </c>
      <c r="S7" s="7">
        <v>1000000</v>
      </c>
      <c r="T7" s="7">
        <v>0</v>
      </c>
      <c r="U7" s="7">
        <v>1000000</v>
      </c>
      <c r="V7" s="19">
        <v>48914</v>
      </c>
      <c r="W7" s="18">
        <v>100</v>
      </c>
      <c r="X7" s="18">
        <f t="shared" si="0"/>
        <v>100</v>
      </c>
      <c r="Y7" s="18" t="s">
        <v>69</v>
      </c>
      <c r="Z7" s="18">
        <v>1</v>
      </c>
      <c r="AA7" s="18" t="s">
        <v>70</v>
      </c>
      <c r="AB7" s="18" t="s">
        <v>70</v>
      </c>
      <c r="AC7" s="13" t="s">
        <v>33</v>
      </c>
      <c r="AD7" s="12" t="s">
        <v>34</v>
      </c>
      <c r="AE7" s="14">
        <v>3.0000080000000002E-3</v>
      </c>
      <c r="AF7" s="15">
        <v>8.33</v>
      </c>
      <c r="AG7" s="16"/>
    </row>
    <row r="8" spans="1:33" x14ac:dyDescent="0.2">
      <c r="A8" t="s">
        <v>8</v>
      </c>
      <c r="B8" s="20">
        <v>1115</v>
      </c>
      <c r="C8" s="2" t="s">
        <v>15</v>
      </c>
      <c r="D8" s="3">
        <v>50587</v>
      </c>
      <c r="E8" s="5">
        <v>100</v>
      </c>
      <c r="F8" s="4">
        <v>0.42999920000000003</v>
      </c>
      <c r="G8" s="4"/>
      <c r="H8" s="4" t="s">
        <v>71</v>
      </c>
      <c r="I8" s="4"/>
      <c r="J8" s="4" t="s">
        <v>6</v>
      </c>
      <c r="K8">
        <v>100</v>
      </c>
      <c r="L8">
        <v>1</v>
      </c>
      <c r="M8" s="9">
        <v>22</v>
      </c>
      <c r="N8" t="s">
        <v>29</v>
      </c>
      <c r="O8" s="3">
        <v>41974</v>
      </c>
      <c r="P8" s="7">
        <v>0</v>
      </c>
      <c r="Q8" s="7">
        <v>3215.1</v>
      </c>
      <c r="R8" s="7">
        <v>1750725</v>
      </c>
      <c r="S8" s="7">
        <v>1750725</v>
      </c>
      <c r="T8" s="7">
        <v>0</v>
      </c>
      <c r="U8" s="7">
        <v>1750725</v>
      </c>
      <c r="V8" s="19">
        <v>50587</v>
      </c>
      <c r="W8" s="18">
        <v>100</v>
      </c>
      <c r="X8" s="18">
        <f t="shared" si="0"/>
        <v>100</v>
      </c>
      <c r="Y8" s="18" t="s">
        <v>69</v>
      </c>
      <c r="Z8" s="18">
        <v>1</v>
      </c>
      <c r="AA8" s="18" t="s">
        <v>70</v>
      </c>
      <c r="AB8" s="18" t="s">
        <v>70</v>
      </c>
      <c r="AC8" s="13" t="s">
        <v>33</v>
      </c>
      <c r="AD8" s="12" t="s">
        <v>34</v>
      </c>
      <c r="AE8" s="14">
        <v>4.2999919999999999E-3</v>
      </c>
      <c r="AF8" s="15">
        <v>20.91</v>
      </c>
      <c r="AG8" s="16"/>
    </row>
    <row r="9" spans="1:33" x14ac:dyDescent="0.2">
      <c r="A9" t="s">
        <v>7</v>
      </c>
      <c r="B9" s="20">
        <v>1116</v>
      </c>
      <c r="C9" s="2" t="s">
        <v>16</v>
      </c>
      <c r="D9" s="3">
        <v>49857</v>
      </c>
      <c r="E9" s="5">
        <v>100</v>
      </c>
      <c r="F9" s="4">
        <v>0.24999945000000001</v>
      </c>
      <c r="G9" s="4"/>
      <c r="H9" s="4" t="s">
        <v>71</v>
      </c>
      <c r="I9" s="4"/>
      <c r="J9" s="4" t="s">
        <v>6</v>
      </c>
      <c r="K9">
        <v>100</v>
      </c>
      <c r="L9">
        <v>1</v>
      </c>
      <c r="M9" s="9">
        <v>22</v>
      </c>
      <c r="N9" t="s">
        <v>29</v>
      </c>
      <c r="O9" s="3">
        <v>41974</v>
      </c>
      <c r="P9" s="7">
        <v>0</v>
      </c>
      <c r="Q9" s="7">
        <v>8.2200000000000006</v>
      </c>
      <c r="R9" s="7">
        <v>1200000</v>
      </c>
      <c r="S9" s="7">
        <v>1200000</v>
      </c>
      <c r="T9" s="7">
        <v>0</v>
      </c>
      <c r="U9" s="7">
        <v>1200000</v>
      </c>
      <c r="V9" s="19">
        <v>49857</v>
      </c>
      <c r="W9" s="18">
        <v>100</v>
      </c>
      <c r="X9" s="18">
        <f t="shared" si="0"/>
        <v>100</v>
      </c>
      <c r="Y9" s="18" t="s">
        <v>69</v>
      </c>
      <c r="Z9" s="18">
        <v>1</v>
      </c>
      <c r="AA9" s="18" t="s">
        <v>70</v>
      </c>
      <c r="AB9" s="18" t="s">
        <v>70</v>
      </c>
      <c r="AC9" s="13" t="s">
        <v>33</v>
      </c>
      <c r="AD9" s="12" t="s">
        <v>34</v>
      </c>
      <c r="AE9" s="14">
        <v>2.4999944999999999E-3</v>
      </c>
      <c r="AF9" s="15">
        <v>8.33</v>
      </c>
      <c r="AG9" s="16"/>
    </row>
    <row r="10" spans="1:33" x14ac:dyDescent="0.2">
      <c r="A10" t="s">
        <v>7</v>
      </c>
      <c r="B10" s="20">
        <v>1117</v>
      </c>
      <c r="C10" s="2" t="s">
        <v>10</v>
      </c>
      <c r="D10" s="3">
        <v>51105</v>
      </c>
      <c r="E10" s="5">
        <v>100</v>
      </c>
      <c r="F10" s="4">
        <v>0.15000040000000001</v>
      </c>
      <c r="G10" s="4"/>
      <c r="H10" s="4" t="s">
        <v>71</v>
      </c>
      <c r="I10" s="4"/>
      <c r="J10" s="4" t="s">
        <v>6</v>
      </c>
      <c r="K10">
        <v>100</v>
      </c>
      <c r="L10">
        <v>1</v>
      </c>
      <c r="M10" s="9">
        <v>18</v>
      </c>
      <c r="N10" t="s">
        <v>28</v>
      </c>
      <c r="O10" s="3">
        <v>41974</v>
      </c>
      <c r="P10" s="7">
        <v>0</v>
      </c>
      <c r="Q10" s="7">
        <v>9.4499999999999993</v>
      </c>
      <c r="R10" s="7">
        <v>2300000</v>
      </c>
      <c r="S10" s="7">
        <v>2300000</v>
      </c>
      <c r="T10" s="7">
        <v>0</v>
      </c>
      <c r="U10" s="7">
        <v>2300000</v>
      </c>
      <c r="V10" s="19">
        <v>51105</v>
      </c>
      <c r="W10" s="18">
        <v>100</v>
      </c>
      <c r="X10" s="18">
        <f t="shared" si="0"/>
        <v>100</v>
      </c>
      <c r="Y10" s="18" t="s">
        <v>69</v>
      </c>
      <c r="Z10" s="18">
        <v>1</v>
      </c>
      <c r="AA10" s="18" t="s">
        <v>70</v>
      </c>
      <c r="AB10" s="18" t="s">
        <v>70</v>
      </c>
      <c r="AC10" s="13" t="s">
        <v>33</v>
      </c>
      <c r="AD10" s="12" t="s">
        <v>34</v>
      </c>
      <c r="AE10" s="14">
        <v>1.5000040000000001E-3</v>
      </c>
      <c r="AF10" s="15">
        <v>9.58</v>
      </c>
      <c r="AG10" s="16"/>
    </row>
    <row r="11" spans="1:33" x14ac:dyDescent="0.2">
      <c r="A11" t="s">
        <v>8</v>
      </c>
      <c r="B11">
        <v>1118</v>
      </c>
      <c r="C11" t="s">
        <v>17</v>
      </c>
      <c r="D11">
        <v>47437</v>
      </c>
      <c r="E11" s="5">
        <v>100</v>
      </c>
      <c r="F11">
        <v>0.23999845</v>
      </c>
      <c r="H11" s="4" t="s">
        <v>71</v>
      </c>
      <c r="J11" s="4" t="s">
        <v>6</v>
      </c>
      <c r="K11">
        <v>100</v>
      </c>
      <c r="L11">
        <v>1</v>
      </c>
      <c r="M11" s="9">
        <v>22</v>
      </c>
      <c r="N11" t="s">
        <v>29</v>
      </c>
      <c r="O11" s="3">
        <v>41974</v>
      </c>
      <c r="P11" s="7">
        <v>0</v>
      </c>
      <c r="Q11" s="7">
        <v>310.68</v>
      </c>
      <c r="R11" s="7">
        <v>2700000</v>
      </c>
      <c r="S11" s="7">
        <v>2700000</v>
      </c>
      <c r="T11" s="7">
        <v>0</v>
      </c>
      <c r="U11" s="7">
        <v>2700000</v>
      </c>
      <c r="V11" s="19">
        <v>47437</v>
      </c>
      <c r="W11" s="18">
        <v>100</v>
      </c>
      <c r="X11" s="18">
        <f t="shared" si="0"/>
        <v>100</v>
      </c>
      <c r="Y11" s="18" t="s">
        <v>69</v>
      </c>
      <c r="Z11" s="18">
        <v>1</v>
      </c>
      <c r="AA11" s="18" t="s">
        <v>70</v>
      </c>
      <c r="AB11" s="18" t="s">
        <v>70</v>
      </c>
      <c r="AC11" s="13" t="s">
        <v>33</v>
      </c>
      <c r="AD11" s="12" t="s">
        <v>34</v>
      </c>
      <c r="AE11" s="14">
        <v>2.3999845000000001E-3</v>
      </c>
      <c r="AF11" s="15">
        <v>18</v>
      </c>
      <c r="AG11" s="16"/>
    </row>
    <row r="12" spans="1:33" x14ac:dyDescent="0.2">
      <c r="A12" t="s">
        <v>1</v>
      </c>
      <c r="B12" s="20">
        <v>1119</v>
      </c>
      <c r="C12" s="2" t="s">
        <v>3</v>
      </c>
      <c r="D12" s="3">
        <v>42840</v>
      </c>
      <c r="E12" s="5">
        <v>100</v>
      </c>
      <c r="F12" s="4">
        <v>0.125</v>
      </c>
      <c r="G12" s="4"/>
      <c r="H12" s="4" t="s">
        <v>70</v>
      </c>
      <c r="I12" s="4"/>
      <c r="J12" s="4" t="s">
        <v>6</v>
      </c>
      <c r="K12">
        <v>106.0762902</v>
      </c>
      <c r="L12">
        <v>1</v>
      </c>
      <c r="M12" s="9">
        <v>21</v>
      </c>
      <c r="N12" t="s">
        <v>21</v>
      </c>
      <c r="O12" s="3">
        <v>41974</v>
      </c>
      <c r="P12" s="7">
        <v>-746.81</v>
      </c>
      <c r="Q12" s="7">
        <v>1612.46</v>
      </c>
      <c r="R12" s="7">
        <v>9902221.6899999995</v>
      </c>
      <c r="S12" s="7">
        <v>9335000</v>
      </c>
      <c r="T12" s="7">
        <v>-305.57</v>
      </c>
      <c r="U12" s="7">
        <v>9782239.8499999996</v>
      </c>
      <c r="V12" s="19">
        <v>42840</v>
      </c>
      <c r="W12" s="18">
        <v>100</v>
      </c>
      <c r="X12" s="18">
        <f t="shared" si="0"/>
        <v>101.22652727810596</v>
      </c>
      <c r="Y12" s="18" t="s">
        <v>68</v>
      </c>
      <c r="Z12" s="18">
        <v>1.0479099999999999</v>
      </c>
      <c r="AA12" s="18" t="s">
        <v>70</v>
      </c>
      <c r="AB12" s="18" t="s">
        <v>70</v>
      </c>
      <c r="AC12" s="13" t="s">
        <v>31</v>
      </c>
      <c r="AD12" s="12" t="s">
        <v>32</v>
      </c>
      <c r="AE12" s="14">
        <v>-3.8914641607654945E-3</v>
      </c>
      <c r="AF12" s="15">
        <v>-853.87</v>
      </c>
      <c r="AG12" s="16"/>
    </row>
    <row r="13" spans="1:33" x14ac:dyDescent="0.2">
      <c r="A13" t="s">
        <v>1</v>
      </c>
      <c r="B13" s="20">
        <v>1119</v>
      </c>
      <c r="C13" s="2" t="s">
        <v>3</v>
      </c>
      <c r="D13" s="3">
        <v>42840</v>
      </c>
      <c r="E13" s="5">
        <v>100</v>
      </c>
      <c r="F13" s="4">
        <v>0.125</v>
      </c>
      <c r="G13" s="4"/>
      <c r="H13" s="4" t="s">
        <v>70</v>
      </c>
      <c r="I13" s="4"/>
      <c r="J13" s="4" t="s">
        <v>6</v>
      </c>
      <c r="K13">
        <v>106.0762902</v>
      </c>
      <c r="L13">
        <v>1</v>
      </c>
      <c r="M13" s="9">
        <v>30</v>
      </c>
      <c r="N13" t="s">
        <v>24</v>
      </c>
      <c r="O13" s="3">
        <v>41974</v>
      </c>
      <c r="P13" s="7">
        <v>-1244</v>
      </c>
      <c r="Q13" s="7">
        <v>2685.99</v>
      </c>
      <c r="R13" s="7">
        <v>16494863.130000001</v>
      </c>
      <c r="S13" s="7">
        <v>15550000</v>
      </c>
      <c r="T13" s="7">
        <v>-568.58000000000004</v>
      </c>
      <c r="U13" s="7">
        <v>16295000.499999998</v>
      </c>
      <c r="V13" s="19">
        <v>42840</v>
      </c>
      <c r="W13" s="18">
        <v>100</v>
      </c>
      <c r="X13" s="18">
        <f t="shared" si="0"/>
        <v>101.22652727810596</v>
      </c>
      <c r="Y13" s="18" t="s">
        <v>68</v>
      </c>
      <c r="Z13" s="18">
        <v>1.0479099999999999</v>
      </c>
      <c r="AA13" s="18" t="s">
        <v>70</v>
      </c>
      <c r="AB13" s="18" t="s">
        <v>70</v>
      </c>
      <c r="AC13" s="13" t="s">
        <v>31</v>
      </c>
      <c r="AD13" s="12" t="s">
        <v>32</v>
      </c>
      <c r="AE13" s="14">
        <v>-3.8914641607654945E-3</v>
      </c>
      <c r="AF13" s="15">
        <v>-1422.33</v>
      </c>
      <c r="AG13" s="16"/>
    </row>
    <row r="14" spans="1:33" x14ac:dyDescent="0.2">
      <c r="A14" t="s">
        <v>1</v>
      </c>
      <c r="B14" s="20">
        <v>1119</v>
      </c>
      <c r="C14" s="2" t="s">
        <v>3</v>
      </c>
      <c r="D14" s="3">
        <v>42840</v>
      </c>
      <c r="E14" s="5">
        <v>100</v>
      </c>
      <c r="F14" s="4">
        <v>0.125</v>
      </c>
      <c r="G14" s="4"/>
      <c r="H14" s="4" t="s">
        <v>70</v>
      </c>
      <c r="I14" s="4"/>
      <c r="J14" s="4" t="s">
        <v>6</v>
      </c>
      <c r="K14">
        <v>106.0762902</v>
      </c>
      <c r="L14">
        <v>1</v>
      </c>
      <c r="M14" s="9">
        <v>36</v>
      </c>
      <c r="N14" t="s">
        <v>27</v>
      </c>
      <c r="O14" s="3">
        <v>41974</v>
      </c>
      <c r="P14" s="7">
        <v>-779.59</v>
      </c>
      <c r="Q14" s="7">
        <v>1683.28</v>
      </c>
      <c r="R14" s="7">
        <v>10337134.48</v>
      </c>
      <c r="S14" s="7">
        <v>9745000</v>
      </c>
      <c r="T14" s="7">
        <v>-316.79000000000002</v>
      </c>
      <c r="U14" s="7">
        <v>10211882.949999999</v>
      </c>
      <c r="V14" s="19">
        <v>42840</v>
      </c>
      <c r="W14" s="18">
        <v>100</v>
      </c>
      <c r="X14" s="18">
        <f t="shared" si="0"/>
        <v>101.22652727810596</v>
      </c>
      <c r="Y14" s="18" t="s">
        <v>68</v>
      </c>
      <c r="Z14" s="18">
        <v>1.0479099999999999</v>
      </c>
      <c r="AA14" s="18" t="s">
        <v>70</v>
      </c>
      <c r="AB14" s="18" t="s">
        <v>70</v>
      </c>
      <c r="AC14" s="13" t="s">
        <v>31</v>
      </c>
      <c r="AD14" s="12" t="s">
        <v>32</v>
      </c>
      <c r="AE14" s="14">
        <v>-3.8914641607654945E-3</v>
      </c>
      <c r="AF14" s="15">
        <v>-891.35</v>
      </c>
      <c r="AG14" s="16"/>
    </row>
    <row r="15" spans="1:33" x14ac:dyDescent="0.2">
      <c r="A15" t="s">
        <v>8</v>
      </c>
      <c r="B15" s="20">
        <v>1120</v>
      </c>
      <c r="C15" s="2" t="s">
        <v>11</v>
      </c>
      <c r="D15" s="3">
        <v>49949</v>
      </c>
      <c r="E15" s="5">
        <v>100</v>
      </c>
      <c r="F15" s="4">
        <v>0.20999909999999999</v>
      </c>
      <c r="G15" s="4"/>
      <c r="H15" s="4" t="s">
        <v>71</v>
      </c>
      <c r="I15" s="4"/>
      <c r="J15" s="4" t="s">
        <v>6</v>
      </c>
      <c r="K15">
        <v>100</v>
      </c>
      <c r="L15">
        <v>1</v>
      </c>
      <c r="M15" s="9">
        <v>18</v>
      </c>
      <c r="N15" t="s">
        <v>28</v>
      </c>
      <c r="O15" s="3">
        <v>41974</v>
      </c>
      <c r="P15" s="7">
        <v>0</v>
      </c>
      <c r="Q15" s="7">
        <v>4634.84</v>
      </c>
      <c r="R15" s="7">
        <v>12855000</v>
      </c>
      <c r="S15" s="7">
        <v>12855000</v>
      </c>
      <c r="T15" s="7">
        <v>0</v>
      </c>
      <c r="U15" s="7">
        <v>12855000</v>
      </c>
      <c r="V15" s="19">
        <v>49949</v>
      </c>
      <c r="W15" s="18">
        <v>100</v>
      </c>
      <c r="X15" s="18">
        <f t="shared" si="0"/>
        <v>100</v>
      </c>
      <c r="Y15" s="18" t="s">
        <v>69</v>
      </c>
      <c r="Z15" s="18">
        <v>1</v>
      </c>
      <c r="AA15" s="18" t="s">
        <v>70</v>
      </c>
      <c r="AB15" s="18" t="s">
        <v>70</v>
      </c>
      <c r="AC15" s="13" t="s">
        <v>33</v>
      </c>
      <c r="AD15" s="12" t="s">
        <v>34</v>
      </c>
      <c r="AE15" s="14">
        <v>2.0999909999999998E-3</v>
      </c>
      <c r="AF15" s="15">
        <v>74.989999999999995</v>
      </c>
      <c r="AG15" s="16"/>
    </row>
    <row r="16" spans="1:33" x14ac:dyDescent="0.2">
      <c r="A16" t="s">
        <v>8</v>
      </c>
      <c r="B16">
        <v>1120</v>
      </c>
      <c r="C16" t="s">
        <v>11</v>
      </c>
      <c r="D16">
        <v>49949</v>
      </c>
      <c r="E16" s="5">
        <v>100</v>
      </c>
      <c r="F16">
        <v>0.20999909999999999</v>
      </c>
      <c r="H16" s="4" t="s">
        <v>71</v>
      </c>
      <c r="J16" s="4" t="s">
        <v>6</v>
      </c>
      <c r="K16">
        <v>100</v>
      </c>
      <c r="L16">
        <v>1</v>
      </c>
      <c r="M16" s="9">
        <v>22</v>
      </c>
      <c r="N16" t="s">
        <v>29</v>
      </c>
      <c r="O16" s="3">
        <v>41974</v>
      </c>
      <c r="P16" s="7">
        <v>0</v>
      </c>
      <c r="Q16" s="7">
        <v>252.38</v>
      </c>
      <c r="R16" s="7">
        <v>700000</v>
      </c>
      <c r="S16" s="7">
        <v>700000</v>
      </c>
      <c r="T16" s="7">
        <v>0</v>
      </c>
      <c r="U16" s="7">
        <v>700000</v>
      </c>
      <c r="V16" s="19">
        <v>49949</v>
      </c>
      <c r="W16" s="18">
        <v>100</v>
      </c>
      <c r="X16" s="18">
        <f t="shared" si="0"/>
        <v>100</v>
      </c>
      <c r="Y16" s="18" t="s">
        <v>69</v>
      </c>
      <c r="Z16" s="18">
        <v>1</v>
      </c>
      <c r="AA16" s="18" t="s">
        <v>70</v>
      </c>
      <c r="AB16" s="18" t="s">
        <v>70</v>
      </c>
      <c r="AC16" s="13" t="s">
        <v>33</v>
      </c>
      <c r="AD16" s="12" t="s">
        <v>34</v>
      </c>
      <c r="AE16" s="14">
        <v>2.0999909999999998E-3</v>
      </c>
      <c r="AF16" s="15">
        <v>4.08</v>
      </c>
      <c r="AG16" s="16"/>
    </row>
    <row r="17" spans="1:33" x14ac:dyDescent="0.2">
      <c r="A17" t="s">
        <v>1</v>
      </c>
      <c r="B17" s="20">
        <v>1121</v>
      </c>
      <c r="C17" s="2" t="s">
        <v>5</v>
      </c>
      <c r="D17" s="3">
        <v>45373</v>
      </c>
      <c r="E17" s="5">
        <v>100</v>
      </c>
      <c r="F17" s="4">
        <v>0.125</v>
      </c>
      <c r="G17" s="4"/>
      <c r="H17" s="4" t="s">
        <v>70</v>
      </c>
      <c r="I17" s="4"/>
      <c r="J17" s="4" t="s">
        <v>6</v>
      </c>
      <c r="K17">
        <v>116.30485349999999</v>
      </c>
      <c r="L17">
        <v>0.63534420000000003</v>
      </c>
      <c r="M17" s="9">
        <v>7</v>
      </c>
      <c r="N17" t="s">
        <v>19</v>
      </c>
      <c r="O17" s="3">
        <v>41974</v>
      </c>
      <c r="P17" s="7">
        <v>0</v>
      </c>
      <c r="Q17" s="7">
        <v>4265.88</v>
      </c>
      <c r="R17" s="7">
        <v>20237044.510000002</v>
      </c>
      <c r="S17" s="7">
        <v>17400000</v>
      </c>
      <c r="T17" s="7">
        <v>0</v>
      </c>
      <c r="U17" s="7">
        <v>17400000</v>
      </c>
      <c r="V17" s="19">
        <v>45373</v>
      </c>
      <c r="W17" s="18">
        <v>100</v>
      </c>
      <c r="X17" s="18">
        <f t="shared" si="0"/>
        <v>116.30485349999999</v>
      </c>
      <c r="Y17" s="18" t="s">
        <v>68</v>
      </c>
      <c r="Z17" s="18">
        <v>1</v>
      </c>
      <c r="AA17" s="18" t="s">
        <v>70</v>
      </c>
      <c r="AB17" s="18" t="s">
        <v>70</v>
      </c>
      <c r="AC17" s="13" t="s">
        <v>31</v>
      </c>
      <c r="AD17" s="12" t="s">
        <v>32</v>
      </c>
      <c r="AE17" s="14">
        <v>-1.5005795554410607E-2</v>
      </c>
      <c r="AF17" s="15">
        <v>-1327.96</v>
      </c>
      <c r="AG17" s="16"/>
    </row>
    <row r="18" spans="1:33" x14ac:dyDescent="0.2">
      <c r="A18" t="s">
        <v>1</v>
      </c>
      <c r="B18" s="20">
        <v>1121</v>
      </c>
      <c r="C18" s="2" t="s">
        <v>5</v>
      </c>
      <c r="D18" s="3">
        <v>45373</v>
      </c>
      <c r="E18" s="5">
        <v>100</v>
      </c>
      <c r="F18" s="4">
        <v>0.125</v>
      </c>
      <c r="G18" s="4"/>
      <c r="H18" s="4" t="s">
        <v>70</v>
      </c>
      <c r="I18" s="4"/>
      <c r="J18" s="4" t="s">
        <v>6</v>
      </c>
      <c r="K18">
        <v>116.30485349999999</v>
      </c>
      <c r="L18">
        <v>0.63534420000000003</v>
      </c>
      <c r="M18" s="9">
        <v>9</v>
      </c>
      <c r="N18" t="s">
        <v>20</v>
      </c>
      <c r="O18" s="3">
        <v>41974</v>
      </c>
      <c r="P18" s="7">
        <v>0</v>
      </c>
      <c r="Q18" s="7">
        <v>4780.7299999999996</v>
      </c>
      <c r="R18" s="7">
        <v>22679446.43</v>
      </c>
      <c r="S18" s="7">
        <v>19500000</v>
      </c>
      <c r="T18" s="7">
        <v>0</v>
      </c>
      <c r="U18" s="7">
        <v>19500000</v>
      </c>
      <c r="V18" s="19">
        <v>45373</v>
      </c>
      <c r="W18" s="18">
        <v>100</v>
      </c>
      <c r="X18" s="18">
        <f t="shared" si="0"/>
        <v>116.30485349999999</v>
      </c>
      <c r="Y18" s="18" t="s">
        <v>68</v>
      </c>
      <c r="Z18" s="18">
        <v>1</v>
      </c>
      <c r="AA18" s="18" t="s">
        <v>70</v>
      </c>
      <c r="AB18" s="18" t="s">
        <v>70</v>
      </c>
      <c r="AC18" s="13" t="s">
        <v>31</v>
      </c>
      <c r="AD18" s="12" t="s">
        <v>32</v>
      </c>
      <c r="AE18" s="14">
        <v>-1.5005795554410607E-2</v>
      </c>
      <c r="AF18" s="15">
        <v>-1488.23</v>
      </c>
      <c r="AG18" s="16"/>
    </row>
    <row r="19" spans="1:33" x14ac:dyDescent="0.2">
      <c r="A19" t="s">
        <v>1</v>
      </c>
      <c r="B19" s="20">
        <v>1121</v>
      </c>
      <c r="C19" s="2" t="s">
        <v>5</v>
      </c>
      <c r="D19" s="3">
        <v>45373</v>
      </c>
      <c r="E19" s="5">
        <v>100</v>
      </c>
      <c r="F19" s="4">
        <v>0.125</v>
      </c>
      <c r="G19" s="4"/>
      <c r="H19" s="4" t="s">
        <v>70</v>
      </c>
      <c r="I19" s="4"/>
      <c r="J19" s="4" t="s">
        <v>6</v>
      </c>
      <c r="K19">
        <v>116.30485349999999</v>
      </c>
      <c r="L19">
        <v>0.63534420000000003</v>
      </c>
      <c r="M19" s="9">
        <v>26</v>
      </c>
      <c r="N19" t="s">
        <v>23</v>
      </c>
      <c r="O19" s="3">
        <v>41974</v>
      </c>
      <c r="P19" s="7">
        <v>0</v>
      </c>
      <c r="Q19" s="7">
        <v>600.66</v>
      </c>
      <c r="R19" s="7">
        <v>2849468.91</v>
      </c>
      <c r="S19" s="7">
        <v>2450000</v>
      </c>
      <c r="T19" s="7">
        <v>0</v>
      </c>
      <c r="U19" s="7">
        <v>2450000</v>
      </c>
      <c r="V19" s="19">
        <v>45373</v>
      </c>
      <c r="W19" s="18">
        <v>100</v>
      </c>
      <c r="X19" s="18">
        <f t="shared" si="0"/>
        <v>116.30485349999999</v>
      </c>
      <c r="Y19" s="18" t="s">
        <v>68</v>
      </c>
      <c r="Z19" s="18">
        <v>1</v>
      </c>
      <c r="AA19" s="18" t="s">
        <v>70</v>
      </c>
      <c r="AB19" s="18" t="s">
        <v>70</v>
      </c>
      <c r="AC19" s="13" t="s">
        <v>31</v>
      </c>
      <c r="AD19" s="12" t="s">
        <v>32</v>
      </c>
      <c r="AE19" s="14">
        <v>-1.5005795554410607E-2</v>
      </c>
      <c r="AF19" s="15">
        <v>-186.98</v>
      </c>
      <c r="AG19" s="16"/>
    </row>
    <row r="20" spans="1:33" x14ac:dyDescent="0.2">
      <c r="A20" t="s">
        <v>1</v>
      </c>
      <c r="B20" s="20">
        <v>1121</v>
      </c>
      <c r="C20" s="2" t="s">
        <v>5</v>
      </c>
      <c r="D20" s="3">
        <v>45373</v>
      </c>
      <c r="E20" s="5">
        <v>100</v>
      </c>
      <c r="F20" s="4">
        <v>0.125</v>
      </c>
      <c r="G20" s="4"/>
      <c r="H20" s="4" t="s">
        <v>70</v>
      </c>
      <c r="I20" s="4"/>
      <c r="J20" s="4" t="s">
        <v>6</v>
      </c>
      <c r="K20">
        <v>116.30485349999999</v>
      </c>
      <c r="L20">
        <v>0.63534420000000003</v>
      </c>
      <c r="M20" s="9">
        <v>31</v>
      </c>
      <c r="N20" t="s">
        <v>25</v>
      </c>
      <c r="O20" s="3">
        <v>41974</v>
      </c>
      <c r="P20" s="7">
        <v>0</v>
      </c>
      <c r="Q20" s="7">
        <v>4265.88</v>
      </c>
      <c r="R20" s="7">
        <v>20237044.510000002</v>
      </c>
      <c r="S20" s="7">
        <v>17400000</v>
      </c>
      <c r="T20" s="7">
        <v>0</v>
      </c>
      <c r="U20" s="7">
        <v>17400000</v>
      </c>
      <c r="V20" s="19">
        <v>45373</v>
      </c>
      <c r="W20" s="18">
        <v>100</v>
      </c>
      <c r="X20" s="18">
        <f t="shared" si="0"/>
        <v>116.30485349999999</v>
      </c>
      <c r="Y20" s="18" t="s">
        <v>68</v>
      </c>
      <c r="Z20" s="18">
        <v>1</v>
      </c>
      <c r="AA20" s="18" t="s">
        <v>70</v>
      </c>
      <c r="AB20" s="18" t="s">
        <v>70</v>
      </c>
      <c r="AC20" s="13" t="s">
        <v>31</v>
      </c>
      <c r="AD20" s="12" t="s">
        <v>32</v>
      </c>
      <c r="AE20" s="14">
        <v>-1.5005795554410607E-2</v>
      </c>
      <c r="AF20" s="15">
        <v>-1327.96</v>
      </c>
      <c r="AG20" s="16"/>
    </row>
    <row r="21" spans="1:33" x14ac:dyDescent="0.2">
      <c r="A21" t="s">
        <v>1</v>
      </c>
      <c r="B21" s="20">
        <v>1121</v>
      </c>
      <c r="C21" s="2" t="s">
        <v>5</v>
      </c>
      <c r="D21" s="3">
        <v>45373</v>
      </c>
      <c r="E21" s="5">
        <v>100</v>
      </c>
      <c r="F21" s="4">
        <v>0.125</v>
      </c>
      <c r="G21" s="4"/>
      <c r="H21" s="4" t="s">
        <v>70</v>
      </c>
      <c r="I21" s="4"/>
      <c r="J21" s="4" t="s">
        <v>6</v>
      </c>
      <c r="K21">
        <v>116.30485349999999</v>
      </c>
      <c r="L21">
        <v>0.63534420000000003</v>
      </c>
      <c r="M21" s="9">
        <v>33</v>
      </c>
      <c r="N21" t="s">
        <v>26</v>
      </c>
      <c r="O21" s="3">
        <v>41974</v>
      </c>
      <c r="P21" s="7">
        <v>0</v>
      </c>
      <c r="Q21" s="7">
        <v>4780.7299999999996</v>
      </c>
      <c r="R21" s="7">
        <v>22679446.43</v>
      </c>
      <c r="S21" s="7">
        <v>19500000</v>
      </c>
      <c r="T21" s="7">
        <v>0</v>
      </c>
      <c r="U21" s="7">
        <v>19500000</v>
      </c>
      <c r="V21" s="19">
        <v>45373</v>
      </c>
      <c r="W21" s="18">
        <v>100</v>
      </c>
      <c r="X21" s="18">
        <f t="shared" si="0"/>
        <v>116.30485349999999</v>
      </c>
      <c r="Y21" s="18" t="s">
        <v>68</v>
      </c>
      <c r="Z21" s="18">
        <v>1</v>
      </c>
      <c r="AA21" s="18" t="s">
        <v>70</v>
      </c>
      <c r="AB21" s="18" t="s">
        <v>70</v>
      </c>
      <c r="AC21" s="13" t="s">
        <v>31</v>
      </c>
      <c r="AD21" s="12" t="s">
        <v>32</v>
      </c>
      <c r="AE21" s="14">
        <v>-1.5005795554410607E-2</v>
      </c>
      <c r="AF21" s="15">
        <v>-1488.23</v>
      </c>
      <c r="AG21" s="16"/>
    </row>
    <row r="22" spans="1:33" x14ac:dyDescent="0.2">
      <c r="A22" t="s">
        <v>1</v>
      </c>
      <c r="B22" s="20">
        <v>1122</v>
      </c>
      <c r="C22" s="2" t="s">
        <v>4</v>
      </c>
      <c r="D22" s="3">
        <v>42847</v>
      </c>
      <c r="E22" s="5">
        <v>100</v>
      </c>
      <c r="F22" s="4">
        <v>2.25</v>
      </c>
      <c r="G22" s="4"/>
      <c r="H22" s="4" t="s">
        <v>70</v>
      </c>
      <c r="I22" s="4"/>
      <c r="J22" s="4" t="s">
        <v>6</v>
      </c>
      <c r="K22">
        <v>103.3477851</v>
      </c>
      <c r="L22">
        <v>0.80182816999999995</v>
      </c>
      <c r="M22" s="9">
        <v>6</v>
      </c>
      <c r="N22" t="s">
        <v>18</v>
      </c>
      <c r="O22" s="3">
        <v>41974</v>
      </c>
      <c r="P22" s="7">
        <v>0</v>
      </c>
      <c r="Q22" s="7">
        <v>13938.87</v>
      </c>
      <c r="R22" s="7">
        <v>5684128.1799999997</v>
      </c>
      <c r="S22" s="7">
        <v>5500000</v>
      </c>
      <c r="T22" s="7">
        <v>0</v>
      </c>
      <c r="U22" s="7">
        <v>5500000</v>
      </c>
      <c r="V22" s="19">
        <v>42847</v>
      </c>
      <c r="W22" s="18">
        <v>100</v>
      </c>
      <c r="X22" s="18">
        <f t="shared" si="0"/>
        <v>103.3477851</v>
      </c>
      <c r="Y22" s="18" t="s">
        <v>68</v>
      </c>
      <c r="Z22" s="18">
        <v>1</v>
      </c>
      <c r="AA22" s="18" t="s">
        <v>70</v>
      </c>
      <c r="AB22" s="18" t="s">
        <v>70</v>
      </c>
      <c r="AC22" s="13" t="s">
        <v>31</v>
      </c>
      <c r="AD22" s="12" t="s">
        <v>32</v>
      </c>
      <c r="AE22" s="14">
        <v>8.33155453769731E-3</v>
      </c>
      <c r="AF22" s="15">
        <v>164.46</v>
      </c>
      <c r="AG22" s="16"/>
    </row>
    <row r="23" spans="1:33" x14ac:dyDescent="0.2">
      <c r="A23" t="s">
        <v>1</v>
      </c>
      <c r="B23" s="20">
        <v>1122</v>
      </c>
      <c r="C23" s="2" t="s">
        <v>4</v>
      </c>
      <c r="D23" s="3">
        <v>42847</v>
      </c>
      <c r="E23" s="5">
        <v>100</v>
      </c>
      <c r="F23" s="4">
        <v>2.25</v>
      </c>
      <c r="G23" s="4"/>
      <c r="H23" s="4" t="s">
        <v>70</v>
      </c>
      <c r="I23" s="4"/>
      <c r="J23" s="4" t="s">
        <v>6</v>
      </c>
      <c r="K23">
        <v>103.3477851</v>
      </c>
      <c r="L23">
        <v>0.80182816999999995</v>
      </c>
      <c r="M23" s="9">
        <v>24</v>
      </c>
      <c r="N23" t="s">
        <v>22</v>
      </c>
      <c r="O23" s="3">
        <v>41974</v>
      </c>
      <c r="P23" s="7">
        <v>0</v>
      </c>
      <c r="Q23" s="7">
        <v>13938.87</v>
      </c>
      <c r="R23" s="7">
        <v>5684128.1799999997</v>
      </c>
      <c r="S23" s="7">
        <v>5500000</v>
      </c>
      <c r="T23" s="7">
        <v>0</v>
      </c>
      <c r="U23" s="7">
        <v>5500000</v>
      </c>
      <c r="V23" s="19">
        <v>42847</v>
      </c>
      <c r="W23" s="18">
        <v>100</v>
      </c>
      <c r="X23" s="18">
        <f t="shared" si="0"/>
        <v>103.3477851</v>
      </c>
      <c r="Y23" s="18" t="s">
        <v>68</v>
      </c>
      <c r="Z23" s="18">
        <v>1</v>
      </c>
      <c r="AA23" s="18" t="s">
        <v>70</v>
      </c>
      <c r="AB23" s="18" t="s">
        <v>70</v>
      </c>
      <c r="AC23" s="13" t="s">
        <v>31</v>
      </c>
      <c r="AD23" s="12" t="s">
        <v>32</v>
      </c>
      <c r="AE23" s="14">
        <v>8.33155453769731E-3</v>
      </c>
      <c r="AF23" s="15">
        <v>164.46</v>
      </c>
      <c r="AG23" s="16"/>
    </row>
  </sheetData>
  <autoFilter ref="A3:AF23">
    <sortState ref="A4:AF310">
      <sortCondition ref="B1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topcoder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 alkhawaja</dc:creator>
  <cp:keywords/>
  <dc:description/>
  <cp:lastModifiedBy>Microsoft Office User</cp:lastModifiedBy>
  <dcterms:created xsi:type="dcterms:W3CDTF">2016-06-10T18:58:45Z</dcterms:created>
  <dcterms:modified xsi:type="dcterms:W3CDTF">2017-01-09T16:09:13Z</dcterms:modified>
  <cp:category/>
</cp:coreProperties>
</file>