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og Visitors" sheetId="1" r:id="rId4"/>
    <sheet state="visible" name="To-Do List" sheetId="2" r:id="rId5"/>
    <sheet state="visible" name="Pivot Table 1" sheetId="3" r:id="rId6"/>
  </sheets>
  <definedNames>
    <definedName name="data">'Blog Visitors'!$F$2:$F$26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<sst xmlns="http://schemas.openxmlformats.org/spreadsheetml/2006/main" count="119" uniqueCount="75">
  <si>
    <t>City</t>
  </si>
  <si>
    <t>Country</t>
  </si>
  <si>
    <t>Region</t>
  </si>
  <si>
    <t>Continent</t>
  </si>
  <si>
    <t xml:space="preserve">Avg. # of Page Views per Visitor </t>
  </si>
  <si>
    <t>Number of Unique Visitors</t>
  </si>
  <si>
    <t>Amsterdam</t>
  </si>
  <si>
    <t>Netherlands</t>
  </si>
  <si>
    <t>EMEA</t>
  </si>
  <si>
    <t>Europe</t>
  </si>
  <si>
    <t>Number of Visitors (Rounded)</t>
  </si>
  <si>
    <t>Beijing</t>
  </si>
  <si>
    <t>China</t>
  </si>
  <si>
    <t>AsiaPac</t>
  </si>
  <si>
    <t>Asia</t>
  </si>
  <si>
    <t>Bogota</t>
  </si>
  <si>
    <t>Colombia</t>
  </si>
  <si>
    <t xml:space="preserve">South America </t>
  </si>
  <si>
    <t>South America</t>
  </si>
  <si>
    <t>Buenos Aires</t>
  </si>
  <si>
    <t>Argentina</t>
  </si>
  <si>
    <t>Dhaka</t>
  </si>
  <si>
    <t>Bangladesh</t>
  </si>
  <si>
    <t>Dubai</t>
  </si>
  <si>
    <t>UAE</t>
  </si>
  <si>
    <t>Johannesburg</t>
  </si>
  <si>
    <t>South Africa</t>
  </si>
  <si>
    <t>Africa</t>
  </si>
  <si>
    <t>Karachi</t>
  </si>
  <si>
    <t>Pakistan</t>
  </si>
  <si>
    <t>Kinshasa</t>
  </si>
  <si>
    <t>Democratic Republic of the Congo</t>
  </si>
  <si>
    <t>Kolkata</t>
  </si>
  <si>
    <t>India</t>
  </si>
  <si>
    <t>Krakow</t>
  </si>
  <si>
    <t>Poland</t>
  </si>
  <si>
    <t>Kuala Lumpur</t>
  </si>
  <si>
    <t>Malaysia</t>
  </si>
  <si>
    <t>Lagos</t>
  </si>
  <si>
    <t>Nigeria</t>
  </si>
  <si>
    <t>Lima</t>
  </si>
  <si>
    <t>Peru</t>
  </si>
  <si>
    <t>London</t>
  </si>
  <si>
    <t>United Kingdom</t>
  </si>
  <si>
    <t>Manila</t>
  </si>
  <si>
    <t>Philippines</t>
  </si>
  <si>
    <t>Mexico City</t>
  </si>
  <si>
    <t>Mexico</t>
  </si>
  <si>
    <t>North America - Mexico</t>
  </si>
  <si>
    <t>North America</t>
  </si>
  <si>
    <t>Mumbai</t>
  </si>
  <si>
    <t>Nairobi</t>
  </si>
  <si>
    <t>Kenya</t>
  </si>
  <si>
    <t>New York</t>
  </si>
  <si>
    <t>United States</t>
  </si>
  <si>
    <t xml:space="preserve">North America - 
East </t>
  </si>
  <si>
    <t>Osaka</t>
  </si>
  <si>
    <t>Japan</t>
  </si>
  <si>
    <t>Rio de Janeiro</t>
  </si>
  <si>
    <t>Brazil</t>
  </si>
  <si>
    <t>Sao Paulo</t>
  </si>
  <si>
    <t>Shanghai</t>
  </si>
  <si>
    <t>Tokyo</t>
  </si>
  <si>
    <t>Average (Mean)</t>
  </si>
  <si>
    <t>Median</t>
  </si>
  <si>
    <t>Mode</t>
  </si>
  <si>
    <t>Range</t>
  </si>
  <si>
    <t>Standard Deviation</t>
  </si>
  <si>
    <r>
      <rPr>
        <rFont val="&quot;Google Sans Text&quot;, &quot;Google Sans&quot;"/>
        <b/>
        <color rgb="FF202124"/>
        <sz val="13.0"/>
      </rPr>
      <t>Description</t>
    </r>
  </si>
  <si>
    <t>Create Schedule</t>
  </si>
  <si>
    <t>Create Budget</t>
  </si>
  <si>
    <t>Design Charts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</si>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</sst>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202122"/>
      <name val="Arial"/>
    </font>
    <font>
      <b/>
      <sz val="11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rgb="FF202122"/>
      <name val="Arial"/>
    </font>
    <font>
      <b/>
      <sz val="13.0"/>
      <color rgb="FF202124"/>
      <name val="&quot;Google Sans Text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1" fillId="0" fontId="2" numFmtId="0" xfId="0" applyAlignment="1" applyBorder="1" applyFont="1">
      <alignment shrinkToFit="0" vertical="center" wrapText="1"/>
    </xf>
    <xf borderId="1" fillId="2" fontId="1" numFmtId="3" xfId="0" applyAlignment="1" applyBorder="1" applyFont="1" applyNumberFormat="1">
      <alignment shrinkToFit="0" vertical="center" wrapText="1"/>
    </xf>
    <xf borderId="1" fillId="2" fontId="1" numFmtId="3" xfId="0" applyAlignment="1" applyBorder="1" applyFont="1" applyNumberFormat="1">
      <alignment horizontal="right" shrinkToFit="0" vertical="center" wrapText="1"/>
    </xf>
    <xf borderId="0" fillId="0" fontId="3" numFmtId="0" xfId="0" applyAlignment="1" applyFont="1">
      <alignment vertical="center"/>
    </xf>
    <xf borderId="1" fillId="0" fontId="4" numFmtId="3" xfId="0" applyAlignment="1" applyBorder="1" applyFont="1" applyNumberFormat="1">
      <alignment vertical="center"/>
    </xf>
    <xf borderId="1" fillId="0" fontId="4" numFmtId="3" xfId="0" applyAlignment="1" applyBorder="1" applyFont="1" applyNumberFormat="1">
      <alignment shrinkToFit="0" vertical="center" wrapText="1"/>
    </xf>
    <xf borderId="1" fillId="2" fontId="5" numFmtId="4" xfId="0" applyAlignment="1" applyBorder="1" applyFont="1" applyNumberFormat="1">
      <alignment horizontal="right" vertical="center"/>
    </xf>
    <xf borderId="1" fillId="2" fontId="5" numFmtId="3" xfId="0" applyAlignment="1" applyBorder="1" applyFont="1" applyNumberFormat="1">
      <alignment horizontal="right" vertical="center"/>
    </xf>
    <xf borderId="0" fillId="2" fontId="6" numFmtId="0" xfId="0" applyAlignment="1" applyFont="1">
      <alignment readingOrder="0"/>
    </xf>
    <xf borderId="1" fillId="2" fontId="5" numFmtId="0" xfId="0" applyAlignment="1" applyBorder="1" applyFont="1">
      <alignment vertical="center"/>
    </xf>
    <xf borderId="1" fillId="0" fontId="4" numFmtId="0" xfId="0" applyAlignment="1" applyBorder="1" applyFont="1">
      <alignment shrinkToFit="0" vertical="center" wrapText="1"/>
    </xf>
    <xf borderId="1" fillId="2" fontId="5" numFmtId="3" xfId="0" applyAlignment="1" applyBorder="1" applyFont="1" applyNumberFormat="1">
      <alignment vertical="center"/>
    </xf>
    <xf borderId="0" fillId="0" fontId="3" numFmtId="3" xfId="0" applyAlignment="1" applyFont="1" applyNumberFormat="1">
      <alignment horizontal="left"/>
    </xf>
    <xf borderId="1" fillId="0" fontId="4" numFmtId="0" xfId="0" applyAlignment="1" applyBorder="1" applyFont="1">
      <alignment vertical="center"/>
    </xf>
    <xf borderId="1" fillId="0" fontId="4" numFmtId="3" xfId="0" applyAlignment="1" applyBorder="1" applyFont="1" applyNumberFormat="1">
      <alignment readingOrder="0" vertical="center"/>
    </xf>
    <xf borderId="0" fillId="0" fontId="3" numFmtId="0" xfId="0" applyAlignment="1" applyFont="1">
      <alignment shrinkToFit="0" vertical="center" wrapText="1"/>
    </xf>
    <xf borderId="0" fillId="2" fontId="6" numFmtId="0" xfId="0" applyAlignment="1" applyFont="1">
      <alignment horizontal="left" readingOrder="0"/>
    </xf>
    <xf borderId="0" fillId="0" fontId="3" numFmtId="3" xfId="0" applyAlignment="1" applyFont="1" applyNumberFormat="1">
      <alignment shrinkToFit="0" vertical="center" wrapText="1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log Visito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6" sheet="Blog Visitors"/>
  </cacheSource>
  <cacheFields>
    <cacheField name="City" numFmtId="3">
      <sharedItems>
        <s v="Amsterdam"/>
        <s v="Beijing"/>
        <s v="Bogota"/>
        <s v="Buenos Aires"/>
        <s v="Dhaka"/>
        <s v="Dubai"/>
        <s v="Johannesburg"/>
        <s v="Karachi"/>
        <s v="Kinshasa"/>
        <s v="Kolkata"/>
        <s v="Krakow"/>
        <s v="Kuala Lumpur"/>
        <s v="Lagos"/>
        <s v="Lima"/>
        <s v="London"/>
        <s v="Manila"/>
        <s v="Mexico City"/>
        <s v="Mumbai"/>
        <s v="Nairobi"/>
        <s v="New York"/>
        <s v="Osaka"/>
        <s v="Rio de Janeiro"/>
        <s v="Sao Paulo"/>
        <s v="Shanghai"/>
        <s v="Tokyo"/>
      </sharedItems>
    </cacheField>
    <cacheField name="Country" numFmtId="3">
      <sharedItems>
        <s v="Netherlands"/>
        <s v="China"/>
        <s v="Colombia"/>
        <s v="Argentina"/>
        <s v="Bangladesh"/>
        <s v="UAE"/>
        <s v="South Africa"/>
        <s v="Pakistan"/>
        <s v="Democratic Republic of the Congo"/>
        <s v="India"/>
        <s v="Poland"/>
        <s v="Malaysia"/>
        <s v="Nigeria"/>
        <s v="Peru"/>
        <s v="United Kingdom"/>
        <s v="Philippines"/>
        <s v="Mexico"/>
        <s v="Kenya"/>
        <s v="United States"/>
        <s v="Japan"/>
        <s v="Brazil"/>
      </sharedItems>
    </cacheField>
    <cacheField name="Region" numFmtId="3">
      <sharedItems>
        <s v="EMEA"/>
        <s v="AsiaPac"/>
        <s v="South America "/>
        <s v="North America - Mexico"/>
        <s v="North America - &#10;East "/>
      </sharedItems>
    </cacheField>
    <cacheField name="Continent" numFmtId="3">
      <sharedItems>
        <s v="Europe"/>
        <s v="Asia"/>
        <s v="South America"/>
        <s v="Africa"/>
        <s v="North America"/>
      </sharedItems>
    </cacheField>
    <cacheField name="Avg. # of Page Views per Visitor " numFmtId="4">
      <sharedItems containsSemiMixedTypes="0" containsString="0" containsNumber="1">
        <n v="9.257382821612133"/>
        <n v="5.605269995716185"/>
        <n v="3.5138901956926096"/>
        <n v="1.3483218952699738"/>
        <n v="1.8035484851557293"/>
        <n v="4.278377210154888"/>
        <n v="9.625172005576996"/>
        <n v="8.016937900993042"/>
        <n v="7.65250880441076"/>
        <n v="2.0"/>
        <n v="2.5066334977634086"/>
        <n v="4.870792393805515"/>
        <n v="2.4410762007230167"/>
        <n v="7.616640054786398"/>
        <n v="0.7509573925135515"/>
        <n v="6.138456246336165"/>
        <n v="6.479203866769041"/>
        <n v="7.838844459140454"/>
        <n v="4.355943957605636"/>
        <n v="6.52554496335002"/>
        <n v="4.584276204452177"/>
        <n v="8.262553733219347"/>
        <n v="7.695936061358832"/>
        <n v="1.9382879316597823"/>
        <n v="1.2693343390723655"/>
      </sharedItems>
    </cacheField>
    <cacheField name="Number of Unique Visitors" numFmtId="3">
      <sharedItems containsSemiMixedTypes="0" containsString="0" containsNumber="1">
        <n v="6023.0"/>
        <n v="9085.489141893433"/>
        <n v="9082.125453215449"/>
        <n v="1099.837675573159"/>
        <n v="5003.526879955566"/>
        <n v="7002.947899749714"/>
        <n v="8065.327007249045"/>
        <n v="6016.10605593705"/>
        <n v="8070.119665076948"/>
        <n v="5011.682925794428"/>
        <n v="6041.73486942349"/>
        <n v="7018.762600272394"/>
        <n v="7069.686616272787"/>
        <n v="12092.943382675387"/>
        <n v="9035.982883412917"/>
        <n v="5077.280063307388"/>
        <n v="9018.278167973725"/>
        <n v="8062.976873179029"/>
        <n v="5015.894982110632"/>
        <n v="8050.46646695143"/>
        <n v="5025.768706417392"/>
        <n v="5064.368275632165"/>
        <n v="10024.650908578398"/>
        <n v="4012.2473013707217"/>
        <n v="2008.75988020140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Cit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untr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gion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Continent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Avg. # of Page Views per Visitor 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Number of Unique Visito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</pivotTableDefinition>
</file>

<file path=xl/tables/table1.xml><?xml version="1.0" encoding="utf-8"?>
<table xmlns="http://schemas.openxmlformats.org/spreadsheetml/2006/main" headerRowCount="0" ref="A30:B34" displayName="Table_1" name="Table_1" id="1">
  <tableColumns count="2">
    <tableColumn name="Column1" id="1"/>
    <tableColumn name="Column2" id="2"/>
  </tableColumns>
  <tableStyleInfo name="Blog Visito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2.63"/>
    <col customWidth="1" min="3" max="3" width="14.88"/>
    <col customWidth="1" min="4" max="4" width="13.25"/>
    <col customWidth="1" min="5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75" customHeight="1">
      <c r="A2" s="6" t="s">
        <v>6</v>
      </c>
      <c r="B2" s="7" t="s">
        <v>7</v>
      </c>
      <c r="C2" s="6" t="s">
        <v>8</v>
      </c>
      <c r="D2" s="6" t="s">
        <v>9</v>
      </c>
      <c r="E2" s="8">
        <v>9.257382821612133</v>
      </c>
      <c r="F2" s="9">
        <v>6023.0</v>
      </c>
      <c r="G2" s="10" t="s">
        <v>10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75" customHeight="1">
      <c r="A3" s="11" t="s">
        <v>11</v>
      </c>
      <c r="B3" s="12" t="s">
        <v>12</v>
      </c>
      <c r="C3" s="13" t="s">
        <v>13</v>
      </c>
      <c r="D3" s="13" t="s">
        <v>14</v>
      </c>
      <c r="E3" s="8">
        <v>5.605269995716185</v>
      </c>
      <c r="F3" s="9">
        <v>9085.489141893433</v>
      </c>
      <c r="G3" s="14">
        <f>ROUND(F2, -3)</f>
        <v>6000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75" customHeight="1">
      <c r="A4" s="6" t="s">
        <v>15</v>
      </c>
      <c r="B4" s="7" t="s">
        <v>16</v>
      </c>
      <c r="C4" s="6" t="s">
        <v>17</v>
      </c>
      <c r="D4" s="6" t="s">
        <v>18</v>
      </c>
      <c r="E4" s="8">
        <v>3.5138901956926096</v>
      </c>
      <c r="F4" s="9">
        <v>9082.125453215449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75" customHeight="1">
      <c r="A5" s="11" t="s">
        <v>19</v>
      </c>
      <c r="B5" s="12" t="s">
        <v>20</v>
      </c>
      <c r="C5" s="6" t="s">
        <v>17</v>
      </c>
      <c r="D5" s="13" t="s">
        <v>18</v>
      </c>
      <c r="E5" s="8">
        <v>1.3483218952699738</v>
      </c>
      <c r="F5" s="9">
        <v>1099.837675573159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75" customHeight="1">
      <c r="A6" s="11" t="s">
        <v>21</v>
      </c>
      <c r="B6" s="12" t="s">
        <v>22</v>
      </c>
      <c r="C6" s="13" t="s">
        <v>13</v>
      </c>
      <c r="D6" s="13" t="s">
        <v>14</v>
      </c>
      <c r="E6" s="8">
        <v>1.8035484851557293</v>
      </c>
      <c r="F6" s="9">
        <v>5003.526879955566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75" customHeight="1">
      <c r="A7" s="6" t="s">
        <v>23</v>
      </c>
      <c r="B7" s="7" t="s">
        <v>24</v>
      </c>
      <c r="C7" s="6" t="s">
        <v>8</v>
      </c>
      <c r="D7" s="6" t="s">
        <v>14</v>
      </c>
      <c r="E7" s="8">
        <v>4.278377210154888</v>
      </c>
      <c r="F7" s="9">
        <v>7002.947899749714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8.75" customHeight="1">
      <c r="A8" s="6" t="s">
        <v>25</v>
      </c>
      <c r="B8" s="7" t="s">
        <v>26</v>
      </c>
      <c r="C8" s="6" t="s">
        <v>8</v>
      </c>
      <c r="D8" s="6" t="s">
        <v>27</v>
      </c>
      <c r="E8" s="8">
        <v>9.625172005576996</v>
      </c>
      <c r="F8" s="9">
        <v>8065.327007249045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8.75" customHeight="1">
      <c r="A9" s="11" t="s">
        <v>28</v>
      </c>
      <c r="B9" s="12" t="s">
        <v>29</v>
      </c>
      <c r="C9" s="13" t="s">
        <v>13</v>
      </c>
      <c r="D9" s="13" t="s">
        <v>14</v>
      </c>
      <c r="E9" s="8">
        <v>8.016937900993042</v>
      </c>
      <c r="F9" s="9">
        <v>6016.10605593705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8.75" customHeight="1">
      <c r="A10" s="6" t="s">
        <v>30</v>
      </c>
      <c r="B10" s="7" t="s">
        <v>31</v>
      </c>
      <c r="C10" s="6" t="s">
        <v>8</v>
      </c>
      <c r="D10" s="6" t="s">
        <v>27</v>
      </c>
      <c r="E10" s="8">
        <v>7.65250880441076</v>
      </c>
      <c r="F10" s="9">
        <v>8070.119665076948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8.75" customHeight="1">
      <c r="A11" s="11" t="s">
        <v>32</v>
      </c>
      <c r="B11" s="12" t="s">
        <v>33</v>
      </c>
      <c r="C11" s="13" t="s">
        <v>13</v>
      </c>
      <c r="D11" s="13" t="s">
        <v>14</v>
      </c>
      <c r="E11" s="8">
        <v>2.0</v>
      </c>
      <c r="F11" s="9">
        <v>5011.682925794428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8.75" customHeight="1">
      <c r="A12" s="6" t="s">
        <v>34</v>
      </c>
      <c r="B12" s="7" t="s">
        <v>35</v>
      </c>
      <c r="C12" s="6" t="s">
        <v>8</v>
      </c>
      <c r="D12" s="6" t="s">
        <v>9</v>
      </c>
      <c r="E12" s="8">
        <v>2.5066334977634086</v>
      </c>
      <c r="F12" s="9">
        <v>6041.73486942349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8.75" customHeight="1">
      <c r="A13" s="15" t="s">
        <v>36</v>
      </c>
      <c r="B13" s="12" t="s">
        <v>37</v>
      </c>
      <c r="C13" s="15" t="s">
        <v>13</v>
      </c>
      <c r="D13" s="15" t="s">
        <v>14</v>
      </c>
      <c r="E13" s="8">
        <v>4.870792393805515</v>
      </c>
      <c r="F13" s="9">
        <v>7018.762600272394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8.75" customHeight="1">
      <c r="A14" s="11" t="s">
        <v>38</v>
      </c>
      <c r="B14" s="12" t="s">
        <v>39</v>
      </c>
      <c r="C14" s="13" t="s">
        <v>8</v>
      </c>
      <c r="D14" s="13" t="s">
        <v>27</v>
      </c>
      <c r="E14" s="8">
        <v>2.4410762007230167</v>
      </c>
      <c r="F14" s="9">
        <v>7069.686616272787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8.75" customHeight="1">
      <c r="A15" s="6" t="s">
        <v>40</v>
      </c>
      <c r="B15" s="7" t="s">
        <v>41</v>
      </c>
      <c r="C15" s="6" t="s">
        <v>17</v>
      </c>
      <c r="D15" s="6" t="s">
        <v>18</v>
      </c>
      <c r="E15" s="8">
        <v>7.616640054786398</v>
      </c>
      <c r="F15" s="9">
        <v>12092.943382675387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8.75" customHeight="1">
      <c r="A16" s="6" t="s">
        <v>42</v>
      </c>
      <c r="B16" s="7" t="s">
        <v>43</v>
      </c>
      <c r="C16" s="6" t="s">
        <v>8</v>
      </c>
      <c r="D16" s="6" t="s">
        <v>9</v>
      </c>
      <c r="E16" s="8">
        <v>0.7509573925135515</v>
      </c>
      <c r="F16" s="9">
        <v>9035.982883412917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8.75" customHeight="1">
      <c r="A17" s="11" t="s">
        <v>44</v>
      </c>
      <c r="B17" s="12" t="s">
        <v>45</v>
      </c>
      <c r="C17" s="13" t="s">
        <v>13</v>
      </c>
      <c r="D17" s="13" t="s">
        <v>14</v>
      </c>
      <c r="E17" s="8">
        <v>6.138456246336165</v>
      </c>
      <c r="F17" s="9">
        <v>5077.280063307388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8.75" customHeight="1">
      <c r="A18" s="11" t="s">
        <v>46</v>
      </c>
      <c r="B18" s="12" t="s">
        <v>47</v>
      </c>
      <c r="C18" s="6" t="s">
        <v>48</v>
      </c>
      <c r="D18" s="13" t="s">
        <v>49</v>
      </c>
      <c r="E18" s="8">
        <v>6.479203866769041</v>
      </c>
      <c r="F18" s="9">
        <v>9018.278167973725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8.75" customHeight="1">
      <c r="A19" s="11" t="s">
        <v>50</v>
      </c>
      <c r="B19" s="12" t="s">
        <v>33</v>
      </c>
      <c r="C19" s="13" t="s">
        <v>13</v>
      </c>
      <c r="D19" s="13" t="s">
        <v>14</v>
      </c>
      <c r="E19" s="8">
        <v>7.838844459140454</v>
      </c>
      <c r="F19" s="9">
        <v>8062.976873179029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8.75" customHeight="1">
      <c r="A20" s="11" t="s">
        <v>51</v>
      </c>
      <c r="B20" s="12" t="s">
        <v>52</v>
      </c>
      <c r="C20" s="13" t="s">
        <v>8</v>
      </c>
      <c r="D20" s="13" t="s">
        <v>27</v>
      </c>
      <c r="E20" s="8">
        <v>4.355943957605636</v>
      </c>
      <c r="F20" s="9">
        <v>5015.894982110632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8.75" customHeight="1">
      <c r="A21" s="11" t="s">
        <v>53</v>
      </c>
      <c r="B21" s="12" t="s">
        <v>54</v>
      </c>
      <c r="C21" s="16" t="s">
        <v>55</v>
      </c>
      <c r="D21" s="13" t="s">
        <v>49</v>
      </c>
      <c r="E21" s="8">
        <v>6.52554496335002</v>
      </c>
      <c r="F21" s="9">
        <v>8050.46646695143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8.75" customHeight="1">
      <c r="A22" s="11" t="s">
        <v>56</v>
      </c>
      <c r="B22" s="12" t="s">
        <v>57</v>
      </c>
      <c r="C22" s="13" t="s">
        <v>13</v>
      </c>
      <c r="D22" s="13" t="s">
        <v>14</v>
      </c>
      <c r="E22" s="8">
        <v>4.584276204452177</v>
      </c>
      <c r="F22" s="9">
        <v>5025.768706417392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8.75" customHeight="1">
      <c r="A23" s="11" t="s">
        <v>58</v>
      </c>
      <c r="B23" s="12" t="s">
        <v>59</v>
      </c>
      <c r="C23" s="6" t="s">
        <v>17</v>
      </c>
      <c r="D23" s="13" t="s">
        <v>18</v>
      </c>
      <c r="E23" s="8">
        <v>8.262553733219347</v>
      </c>
      <c r="F23" s="9">
        <v>5064.368275632165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8.75" customHeight="1">
      <c r="A24" s="11" t="s">
        <v>60</v>
      </c>
      <c r="B24" s="12" t="s">
        <v>59</v>
      </c>
      <c r="C24" s="13" t="s">
        <v>13</v>
      </c>
      <c r="D24" s="13" t="s">
        <v>18</v>
      </c>
      <c r="E24" s="8">
        <v>7.695936061358832</v>
      </c>
      <c r="F24" s="9">
        <v>10024.650908578398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8.75" customHeight="1">
      <c r="A25" s="11" t="s">
        <v>61</v>
      </c>
      <c r="B25" s="12" t="s">
        <v>12</v>
      </c>
      <c r="C25" s="13" t="s">
        <v>13</v>
      </c>
      <c r="D25" s="13" t="s">
        <v>14</v>
      </c>
      <c r="E25" s="8">
        <v>1.9382879316597823</v>
      </c>
      <c r="F25" s="9">
        <v>4012.2473013707217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75" customHeight="1">
      <c r="A26" s="11" t="s">
        <v>62</v>
      </c>
      <c r="B26" s="12" t="s">
        <v>57</v>
      </c>
      <c r="C26" s="13" t="s">
        <v>13</v>
      </c>
      <c r="D26" s="13" t="s">
        <v>14</v>
      </c>
      <c r="E26" s="8">
        <v>1.2693343390723655</v>
      </c>
      <c r="F26" s="9">
        <v>2008.759880201406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17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17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7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 t="s">
        <v>63</v>
      </c>
      <c r="B30" s="19">
        <f>AVERAGE(data)</f>
        <v>6683.198587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8" t="s">
        <v>64</v>
      </c>
      <c r="B31" s="14">
        <f>MEDIAN(data)</f>
        <v>7002.9479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 t="s">
        <v>65</v>
      </c>
      <c r="B32" s="20" t="str">
        <f>MODE(G2:G26)</f>
        <v>#N/A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8" t="s">
        <v>66</v>
      </c>
      <c r="B33" s="19">
        <f>MAX(data) - MIN(data)</f>
        <v>10993.10571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 t="s">
        <v>67</v>
      </c>
      <c r="B34" s="21">
        <f>STDEV(data)</f>
        <v>2489.213292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17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17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17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17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17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17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17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17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17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1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1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17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17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17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17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17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17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17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17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17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17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1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17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17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17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17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17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17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17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17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17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17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17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17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17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17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17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17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17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17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17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17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17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17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17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17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17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17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17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17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17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17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17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17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17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17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17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17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17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17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17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17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17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17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17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17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17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17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17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17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17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17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17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17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17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17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17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1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17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17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17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17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17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17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17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17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17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17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17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17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17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17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17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17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17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17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17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17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17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17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17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17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17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17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17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17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17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17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17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17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17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17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17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17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17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17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17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17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17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17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17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17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17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17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17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17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17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17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17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17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17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17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17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17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17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17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17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17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17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17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17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17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17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17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17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17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17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17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17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17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17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17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17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17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17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17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17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17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17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17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17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17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17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17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17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17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17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17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17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17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17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17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17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17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17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17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17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17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17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17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17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17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17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17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17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17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17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17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17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17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17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17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17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17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17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17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17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17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17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17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17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17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17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17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17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17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17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17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17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17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17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17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17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17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17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17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17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17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17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17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17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17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17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17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17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17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17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17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17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17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17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17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17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17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17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17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17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17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17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17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17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17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17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17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17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17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17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17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17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17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17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17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17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17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17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17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17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17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17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17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17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17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17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17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17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17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17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17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17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17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17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17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17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17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17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17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17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17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17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17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17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17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17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17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17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17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17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17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17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17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17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17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17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17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17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17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17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17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17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17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17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17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17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17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17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17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17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17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17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17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17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17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17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17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17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17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17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17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17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17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17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17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17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17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17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17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17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17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17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17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17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17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17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17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17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17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17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17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17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17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17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17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17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17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17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17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17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17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17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17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17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17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17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17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17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17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17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17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17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17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17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17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17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17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17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17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17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17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17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17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17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17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17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17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17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17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17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17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17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17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17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17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17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17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17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17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17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17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17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17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17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17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17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17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17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17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17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17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17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17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17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17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17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17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17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17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17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17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17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17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17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17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17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17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17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17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17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17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17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17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17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17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17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17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17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17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17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17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17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17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17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17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17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17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17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17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17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17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17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17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17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17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17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17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17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17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17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17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17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17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17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17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17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17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17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17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17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17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17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17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17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17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17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17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17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17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17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17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17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17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17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17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17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17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17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17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17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17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17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17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17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17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17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17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17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17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17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17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17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17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17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17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17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17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17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17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17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17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17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17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17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17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17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17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17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17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17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17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17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17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17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17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17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17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17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17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17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17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17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17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17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17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17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17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17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17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17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17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17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17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17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17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17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17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17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17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17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17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17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17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17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17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17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17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17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17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17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17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17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17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17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17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17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17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17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17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17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17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17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17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17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17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17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17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17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17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17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17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17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17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17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17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17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17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17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17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17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17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17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17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17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17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17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17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17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17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17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17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17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17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17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17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17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17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17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17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17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17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17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17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17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17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17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17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17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17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17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17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17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17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17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17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17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17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17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17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17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17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17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17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17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17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17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17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17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17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17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17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17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17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17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17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17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17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17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17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17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17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17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17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17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17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17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17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17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17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17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17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17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17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17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17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17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17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17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17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17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17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17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17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17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17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17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17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17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17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17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17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17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17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17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17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17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17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17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17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17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17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17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17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17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17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17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17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17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17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17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17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17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17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17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17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17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17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17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17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17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17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17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17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17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17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17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17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17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17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17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17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17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17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17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17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17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17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17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17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17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17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17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17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17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17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17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17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17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17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17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17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17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17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17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17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17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17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17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17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17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17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17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17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17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17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17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17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17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17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17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17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17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17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17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17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17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17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17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17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17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17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17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17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17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17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17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17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17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17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17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17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17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17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17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17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17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17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17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17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17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17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17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17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17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17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17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17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17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17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17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17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17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17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17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17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17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17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17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17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17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17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17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17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17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17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17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17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17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17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17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17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17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17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17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17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17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17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17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17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17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17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17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17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17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17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17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17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17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17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17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17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17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17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17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17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17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17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17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17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17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17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17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17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17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17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17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17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17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17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17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17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17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17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17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17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17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17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17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17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17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17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17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17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17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17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17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17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17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17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17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17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17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17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17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17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17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17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17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17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17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17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17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17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17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17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17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17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17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17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17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17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17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17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17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17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17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17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17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17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17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17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17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17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17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17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17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17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17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17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17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17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17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17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17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17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17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17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17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17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17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17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17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17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17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17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17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17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17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17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17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17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17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17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17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17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17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17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17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17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17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17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17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17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17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17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17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17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17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17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17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17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17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17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17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17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17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17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17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17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17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17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17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17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17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17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17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17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17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17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29:B29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 t="s">
        <v>68</v>
      </c>
    </row>
    <row r="2">
      <c r="A2" s="23" t="s">
        <v>69</v>
      </c>
      <c r="B2" s="24" t="b">
        <v>0</v>
      </c>
    </row>
    <row r="3">
      <c r="A3" s="23" t="s">
        <v>70</v>
      </c>
      <c r="B3" s="24" t="b">
        <v>0</v>
      </c>
    </row>
    <row r="4">
      <c r="A4" s="23" t="s">
        <v>71</v>
      </c>
      <c r="B4" s="24" t="b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</sheetData>
  <drawing r:id="rId2"/>
</worksheet>
</file>