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istrator\Desktop\git\excel\"/>
    </mc:Choice>
  </mc:AlternateContent>
  <bookViews>
    <workbookView xWindow="0" yWindow="0" windowWidth="28800" windowHeight="13410" tabRatio="927" activeTab="1"/>
  </bookViews>
  <sheets>
    <sheet name="开始" sheetId="2" r:id="rId1"/>
    <sheet name="基础知识" sheetId="19" r:id="rId2"/>
    <sheet name="函数简介" sheetId="16" r:id="rId3"/>
    <sheet name="AVERAGE" sheetId="1" r:id="rId4"/>
    <sheet name="MIN 和 MAX" sheetId="11" r:id="rId5"/>
    <sheet name="日期和时间​​" sheetId="10" r:id="rId6"/>
    <sheet name="联接文本和数字" sheetId="15" r:id="rId7"/>
    <sheet name="IF 语句" sheetId="13" r:id="rId8"/>
    <sheet name="VLOOKUP" sheetId="9" r:id="rId9"/>
    <sheet name="条件函数" sheetId="7" r:id="rId10"/>
    <sheet name="函数向导" sheetId="20" r:id="rId11"/>
    <sheet name="公式错误" sheetId="21" r:id="rId12"/>
    <sheet name="了解详细信息" sheetId="17" r:id="rId13"/>
  </sheets>
  <externalReferences>
    <externalReference r:id="rId14"/>
    <externalReference r:id="rId15"/>
  </externalReferences>
  <definedNames>
    <definedName name="_xlnm._FilterDatabase" localSheetId="1" hidden="1">[1]Basics!$P$9:$Q$10</definedName>
    <definedName name="_xlnm._FilterDatabase" localSheetId="9" hidden="1">'[2]Conditional Functions'!$F$2:$H$14</definedName>
    <definedName name="grp_WalkMeArrows">"shp_ArrowCurved,txt_WalkMeArrows,shp_ArrowStraight"</definedName>
    <definedName name="grp_WalkMeBrace">"shp_BraceBottom,txt_WalkMeBrace,shp_BraceLeft"</definedName>
    <definedName name="lst_Fruit">tbl_Fruit[水果]</definedName>
    <definedName name="lst_FruitType">tbl_FruitType[苹果]</definedName>
    <definedName name="MoreFruit" localSheetId="2">函数简介!$C$34:$D$39</definedName>
    <definedName name="MoreItems" localSheetId="2">函数简介!$C$44:$D$48</definedName>
    <definedName name="SUMExtraCredit" localSheetId="2">函数简介!$F$9:$G$14</definedName>
    <definedName name="橙子">tbl_FruitType4[橙子]</definedName>
    <definedName name="柠檬">tbl_FruitType5[柠檬]</definedName>
    <definedName name="苹果">tbl_FruitType[苹果]</definedName>
    <definedName name="肉类" localSheetId="2">函数简介!$F$2:$G$6</definedName>
    <definedName name="水果" localSheetId="2">函数简介!$C$2:$D$6</definedName>
    <definedName name="_xlnm.Extract" localSheetId="9">条件函数!$AB$2</definedName>
    <definedName name="香蕉">tbl_FruitType6[香蕉]</definedName>
    <definedName name="项目​​" localSheetId="2">函数简介!$C$9:$D$14</definedName>
    <definedName name="销售税">0.0825</definedName>
    <definedName name="延伸知识" localSheetId="2">函数简介!$F$9:$G$14</definedName>
    <definedName name="运费">1.25</definedName>
    <definedName name="总计" localSheetId="2">函数简介!$D$50:$D$51</definedName>
  </definedNames>
  <calcPr calcId="15251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3" i="7" l="1"/>
  <c r="F6" i="10" l="1"/>
  <c r="A4" i="7" l="1"/>
  <c r="D43" i="9" l="1"/>
  <c r="D12" i="13"/>
  <c r="F29" i="13"/>
  <c r="F35" i="13"/>
  <c r="E31" i="13"/>
  <c r="F28" i="13"/>
  <c r="E3" i="15"/>
  <c r="F31" i="13" l="1"/>
  <c r="F33" i="13" s="1"/>
  <c r="D10" i="20"/>
  <c r="G51" i="16"/>
  <c r="D7" i="16" l="1"/>
  <c r="G7" i="19"/>
  <c r="D36" i="21"/>
  <c r="D8" i="10" l="1"/>
  <c r="D9" i="21"/>
  <c r="J43" i="19" l="1"/>
  <c r="E106" i="7" l="1"/>
  <c r="G6" i="19" l="1"/>
  <c r="G5" i="19"/>
  <c r="G4" i="19"/>
  <c r="G3" i="19"/>
  <c r="G43" i="9" l="1"/>
  <c r="F3" i="15"/>
  <c r="D36" i="10" l="1"/>
  <c r="H64" i="7" l="1"/>
  <c r="D64" i="7"/>
  <c r="D51" i="16" l="1"/>
  <c r="G15" i="11" l="1"/>
  <c r="D39" i="16"/>
  <c r="D29" i="15"/>
  <c r="C37" i="15" s="1"/>
  <c r="D28" i="15"/>
  <c r="C36" i="15" s="1"/>
  <c r="F37" i="13" l="1"/>
  <c r="C32" i="15"/>
  <c r="D11" i="10"/>
  <c r="C33" i="15"/>
</calcChain>
</file>

<file path=xl/sharedStrings.xml><?xml version="1.0" encoding="utf-8"?>
<sst xmlns="http://schemas.openxmlformats.org/spreadsheetml/2006/main" count="645" uniqueCount="314">
  <si>
    <t>公式入门</t>
  </si>
  <si>
    <t>按 Ctrl+Home 返回页首。若要开始教程，请按 Ctrl+PageDown。</t>
  </si>
  <si>
    <t>基础知识：使用 Excel 进行数学计算</t>
  </si>
  <si>
    <t xml:space="preserve">你可以在 Excel 中进行加、减、乘、除运算，无需使用任何内置函数。只需使用部分基本运算符：+、-、*、/。所有公式均以等号 (=) 开头。
</t>
  </si>
  <si>
    <t xml:space="preserve">若要相加，选择单元格 F3，键入 =C3+C4，然后按 Enter。 
</t>
  </si>
  <si>
    <t xml:space="preserve">若要相减，选择单元格 F4，键入 =C3-C4，然后按 Enter。 </t>
  </si>
  <si>
    <t xml:space="preserve">若要相乘，选择单元格 F5，键入 =C3*C4，然后按 Enter。
</t>
  </si>
  <si>
    <t xml:space="preserve">若要相除，选择单元格 F6，键入 =C3/C4，然后按 Enter。
</t>
  </si>
  <si>
    <t>看看这个：更改单元格 C3 和 C4 中的数字，并观看公式结果自动更改。</t>
  </si>
  <si>
    <t>延伸知识：可以使用脱字符 (^) 对值进行幂运算，例如 =A1^A2。使用 Shift+6 输入该符号。在单元格 F7 中，输入 =C3^C4。</t>
  </si>
  <si>
    <t>向下滚动查看更多详细信息</t>
  </si>
  <si>
    <t>下一步</t>
  </si>
  <si>
    <t>有关公式、单元格和区域的详细信息</t>
  </si>
  <si>
    <t xml:space="preserve">Excel 由组成行和列的单个单元格构成。行采用数字编号，列采用字母标明。共有一百多万行和 16,000 多列，可将公式放入其中任何位置。 
</t>
  </si>
  <si>
    <t xml:space="preserve">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
</t>
  </si>
  <si>
    <t xml:space="preserve">带有函数的公式以等号开头，随后是函数名称，后接用括号括起来的参数（函数用于计算的值）。 
</t>
  </si>
  <si>
    <t xml:space="preserve">按 Enter 即可确认公式。执行该操作后，公式将进行计算，结果将显示在单元格中。若要查看公式本身，可查看功能区下方的编辑栏，或按 F2 进入“编辑”模式，你将在单元格中看到公式。再次按 Enter 完成公式并计算结果。
</t>
  </si>
  <si>
    <t>部分公式说明</t>
  </si>
  <si>
    <t>=SUM(A1:A10) 是一个公式，其中 SUM 是函数名称，左括号和右括号包含公式参数，A1:A10 是该函数的单元格区域。</t>
  </si>
  <si>
    <t>=SUM(A1:A10,C1:C10) 是一个公式，其中 SUM 是函数名称，左括号和右括号包含公式参数，A1:A10、C1:C10 是该函数的单元格区域，由逗号分隔。</t>
  </si>
  <si>
    <t xml:space="preserve">扩展知识：常数是在单元格或公式中输入的值。虽然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
例如：选择下方值为 12 的黄色单元格。你将看到我们对一个区域的单元格使用 SUM 函数。我们未直接在公式中键入“4”或“8”。 
</t>
  </si>
  <si>
    <t>上一个工作表</t>
  </si>
  <si>
    <t>下一个工作表</t>
  </si>
  <si>
    <t>访问网页获取详细信息</t>
  </si>
  <si>
    <t>使用 Excel 作为计算器</t>
  </si>
  <si>
    <t>Excel 中的公式概述</t>
  </si>
  <si>
    <t>免费 Excel 在线培训</t>
  </si>
  <si>
    <t>要使用的数：</t>
  </si>
  <si>
    <t>运算：</t>
  </si>
  <si>
    <t xml:space="preserve">加法 (+) </t>
  </si>
  <si>
    <t xml:space="preserve">减法 (-) </t>
  </si>
  <si>
    <t xml:space="preserve">乘法 (*) </t>
  </si>
  <si>
    <t xml:space="preserve">除法 (/) </t>
  </si>
  <si>
    <t xml:space="preserve">幂 (^) </t>
  </si>
  <si>
    <t>公式：</t>
  </si>
  <si>
    <t>运算结果：</t>
  </si>
  <si>
    <t>值</t>
  </si>
  <si>
    <t>函数简介</t>
  </si>
  <si>
    <t>函数可为你提供执行各种任务的功能，如进行数学运算、查找值或者计算日期和时间。让我们使用 SUM 函数，通过几种方法对值进行相加。</t>
  </si>
  <si>
    <t xml:space="preserve">在水果数量列（单元格 D7）下，输入 =SUM(D3:D6) 或键入 =SUM(，然后用鼠标选择区域并按 Enter。这将对单元格 D3、D4、D5 和 D6 中的值进行求和。运算结果应为 170。
</t>
  </si>
  <si>
    <t xml:space="preserve">现在，让我们尝试自动求和。选择肉类列下的单元格（单元格 G7），然后转到“公式”&gt;“自动求和”&gt;选择“求和”。将看到 Excel 自动为你输入公式。按 Enter 进行确认。自动求和功能包含所有最常用的函数。
</t>
  </si>
  <si>
    <t>下面是简便的键盘快捷方式。选择单元格 D15 并按 Alt =，然后按 Enter。这将为你自动输入 SUM。</t>
  </si>
  <si>
    <t>延伸知识
请使用任何尝试过的方法试用 COUNT 函数。COUNT 函数可对包含数字的单元格区域进行计数。</t>
  </si>
  <si>
    <t>有关函数的详细信息</t>
  </si>
  <si>
    <t>转到“公式”选项卡并浏览函数库，其中函数按类别列出，如文本、日期和时间等。使用“插入函数”可按名称搜索函数，并启动可助你生成公式的向导。
如果在按 = 后开始键入函数，Excel 将启动 Intellisense，列出以键入字母开头的所有函数。找到所需函数后，请按 Tab，Excel 将自动完成函数名称并为你输入左括号。此外还将显示可选和必需参数。
现在我们来看一下几个函数的解析。SUM 函数的结构如下所示：</t>
  </si>
  <si>
    <t xml:space="preserve">如果对 SUM 函数进行解释，应会是：返回单元格 D38 到 D41 中的所有值以及 H 列的所有值的总和。SUM 是函数名称，D38:D41 是几乎始终需要的第一个区域参数，而 H:H 是第二个区域参数，用逗号分隔。现在，我们来试用一个不需要任何参数的函数。
</t>
  </si>
  <si>
    <t>TODAY 函数可返回当前日期。它会在 Excel 重新计算时自动更新。</t>
  </si>
  <si>
    <t>有关 SUM 函数的全部内容</t>
  </si>
  <si>
    <t>有关 COUNT 函数的全部内容</t>
  </si>
  <si>
    <t>返回页首</t>
  </si>
  <si>
    <t>按 Ctrl+Home 返回页首。若要继续下一步，请按 Ctrl+PageDown。</t>
  </si>
  <si>
    <t>水果</t>
  </si>
  <si>
    <t>苹果</t>
  </si>
  <si>
    <t>橙子</t>
  </si>
  <si>
    <t>香蕉</t>
  </si>
  <si>
    <t>柠檬</t>
  </si>
  <si>
    <t xml:space="preserve">SUM &gt; </t>
  </si>
  <si>
    <t>物品</t>
  </si>
  <si>
    <t>面包</t>
  </si>
  <si>
    <t>甜甜圈</t>
  </si>
  <si>
    <t>曲奇饼</t>
  </si>
  <si>
    <t>蛋糕</t>
  </si>
  <si>
    <t>馅饼</t>
  </si>
  <si>
    <t>汽车</t>
  </si>
  <si>
    <t>卡车</t>
  </si>
  <si>
    <t>自行车</t>
  </si>
  <si>
    <t>滑板</t>
  </si>
  <si>
    <t>数量</t>
  </si>
  <si>
    <t>金额</t>
  </si>
  <si>
    <t>总计:</t>
  </si>
  <si>
    <t>肉类</t>
  </si>
  <si>
    <t>牛肉</t>
  </si>
  <si>
    <t>鸡肉</t>
  </si>
  <si>
    <t>猪肉</t>
  </si>
  <si>
    <t>鱼肉</t>
  </si>
  <si>
    <t>COUNT &gt;</t>
  </si>
  <si>
    <t>其他值：</t>
  </si>
  <si>
    <t>新的总计</t>
  </si>
  <si>
    <t>AVERAGE 函数</t>
  </si>
  <si>
    <t xml:space="preserve">看看这个
选择任意范围内的数字，然后查看状态栏获取即时平均值。
</t>
  </si>
  <si>
    <t>激活上一个工作表</t>
  </si>
  <si>
    <t>转到下一个工作表</t>
  </si>
  <si>
    <t xml:space="preserve">延伸知识
尝试在此处使用 MEDIAN 或 MODE。
MEDIAN 为你提供数据集的中间值，而
MODE 为你提供最常出现的值。
</t>
  </si>
  <si>
    <t>访问链接，从网页上了解详细信息</t>
  </si>
  <si>
    <t>选择此处，从网页上了解有关 AVERAGE 函数的全部内容</t>
  </si>
  <si>
    <t>选择此处，从网页上了解有关 MEDIAN 函数的全部内容</t>
  </si>
  <si>
    <t>选择此处，从网页上了解有关 MODE 函数的全部内容</t>
  </si>
  <si>
    <t>选择此处，从网页上了解免费 Excel 培训</t>
  </si>
  <si>
    <t>AVERAGE &gt;</t>
  </si>
  <si>
    <t xml:space="preserve">有关 SUM 函数的详细信息 </t>
  </si>
  <si>
    <t>在上面的一些提示中，我们向你演示了如何使用 SUM 函数。下面是关于该函数的详细信息。</t>
  </si>
  <si>
    <t xml:space="preserve">单元格 C37 到 D41 包含两列数据：“水果”和“金额”。 </t>
  </si>
  <si>
    <t>单元格 D42 中的公式 =SUM(D38:D41)。</t>
  </si>
  <si>
    <t>如果对单元格 D42 中的 SUM 函数进行解释，应会是：对单元格 D38、D39、D40 和 D41 中的值求和。</t>
  </si>
  <si>
    <t>下面是另一种可以使用的方法：</t>
  </si>
  <si>
    <t xml:space="preserve">单元格 C47 到 D48 包含两列数据：“物品”和“金额”。 </t>
  </si>
  <si>
    <t>有关 SUMIF 函数的全部内容</t>
  </si>
  <si>
    <t>MIN 和 MAX 函数</t>
  </si>
  <si>
    <t xml:space="preserve">选择单元格 D7，然后使用“自动求和”向导添加 MIN 函数。
</t>
  </si>
  <si>
    <t xml:space="preserve">现在，选择单元格 G7，然后通过键入 =MAX(D3:D6) 输入 MAX 函数。
</t>
  </si>
  <si>
    <t xml:space="preserve">在单元格 D15 中，可以使用自动求和向导或键入来输入 MIN 或 MAX 函数。 
</t>
  </si>
  <si>
    <t xml:space="preserve">访问网页获取详细信息
</t>
  </si>
  <si>
    <t>有关 MIN 函数的全部内容</t>
  </si>
  <si>
    <t>有关 MAX 函数的全部内容</t>
  </si>
  <si>
    <t xml:space="preserve">扩展知识
可以对多个区域或值使用 MIN 或 MAX，以显示比这些值大或小的值，例如 =MIN(A1:A10,B1:B10) 或 =MAX(A1:A10,B1)，其中 B1 包含一个阈值（如 10），在这种情况下，公式不会返回小于 10 的结果。
</t>
  </si>
  <si>
    <t>MIN &gt;</t>
  </si>
  <si>
    <t>MIN 或 MAX &gt;</t>
  </si>
  <si>
    <t>MAX &gt;</t>
  </si>
  <si>
    <t>日期​​函数</t>
  </si>
  <si>
    <t>Excel 可根据计算机的区域设置提供当前日期。还可以加减日期。</t>
  </si>
  <si>
    <t xml:space="preserve">尝试使用 TODAY 函数，它可向你提供当前日期。这些是实时或可变函数，所以明天打开你的工作簿时，它将显示明天的日期。在单元格 D6 中输入 =TODAY()。 
</t>
  </si>
  <si>
    <t xml:space="preserve">日期相加 - 假设你想要知道帐单截止日期，或需要何时归还图书馆的书籍。可以对日期加上若干天进行确定。在单元格 D10 中，输入随机天数。在单元格 D11 中，我们添加 =D6+D10 以从今天开始计算到期日期。
</t>
  </si>
  <si>
    <t xml:space="preserve">重要详细信息
如果不希望 Excel 显示负数，因为尚未输入你的生日，可以使用 IF 函数，如下所示：=IF(D7="","",D7-D6)，表示“如果 D7 无任何内容，则不显示任何内容，否则显示 D7-D6”。
</t>
  </si>
  <si>
    <t>时间​​函数</t>
  </si>
  <si>
    <t xml:space="preserve">Excel 可根据计算机的区域设置提供当前时间。还可以加减时间。例如，你可能需要记录某个员工每周的工作小时数，并计算其薪酬和加班费用。
</t>
  </si>
  <si>
    <t>有关 TODAY 函数的全部内容</t>
  </si>
  <si>
    <t>有关 NOW 函数的全部内容</t>
  </si>
  <si>
    <t>有关 DATE 函数的全部内容</t>
  </si>
  <si>
    <t>当前日期：</t>
  </si>
  <si>
    <t>出生日期：</t>
  </si>
  <si>
    <t>距生日天数：</t>
  </si>
  <si>
    <t>宽限天数：</t>
  </si>
  <si>
    <t>帐单截止日期：</t>
  </si>
  <si>
    <t>当前时间：</t>
  </si>
  <si>
    <t>每日工作时数</t>
  </si>
  <si>
    <t>上班时间：</t>
  </si>
  <si>
    <t>午餐外出时间：</t>
  </si>
  <si>
    <t>午餐返回时间：</t>
  </si>
  <si>
    <t>下班时间：</t>
  </si>
  <si>
    <t>总工时：</t>
  </si>
  <si>
    <t>静态日期和时间</t>
  </si>
  <si>
    <t>时间：</t>
  </si>
  <si>
    <t>联接不同单元格中的文本</t>
  </si>
  <si>
    <t xml:space="preserve">有很多时候，需要在 Excel 中联接位于不同单元格的文本。此示例很常见，比如名字和姓氏，希望将其合并为名字、姓氏或完整名字。所幸，Excel 允许我们使用与号 (&amp;) 执行该操作，使用 Shift+7 即可输入。
</t>
  </si>
  <si>
    <t xml:space="preserve">在单元格 E3 中，输入 =D3&amp;C3 以联接姓氏和名字。 
</t>
  </si>
  <si>
    <t xml:space="preserve">但 SmithNancy 看起来并不正确。我们需要添加一个逗号和一个空格。为此，我们要使用引号新建文本字符串。这一次，输入 =D3&amp;", "&amp;C3。&amp;", "&amp; 部分允许我们将逗号和空格与单元格中的文本进行联接。
</t>
  </si>
  <si>
    <t xml:space="preserve">为了创建完整的名字，我们先使用空格（但不带逗号）联接名字和姓氏。在 F3 中，输入 =C3&amp;" "&amp;D3。
</t>
  </si>
  <si>
    <t>结合使用文本和数字</t>
  </si>
  <si>
    <t>现在我们将使用 &amp; 联接文本和数字，而不仅仅是文本和文本
请看单元格 C28:D29。看看日期和时间如何显示在单独的单元格中？可以如单元格 C32:C33 中所示，使用 &amp; 符号将其联接起来，但看起来并不正确，对吗？遗憾的是，Excel 不知道你所需的数字格式，因此将其分解为最基本的格式，在此示例中为序列日期。我们需要显式指示 Excel 如何设置公式数字部分的格式，以便以所需方式在结果文本字符串中显示。可以使用 TEXT 函数和格式代码实现此操作。</t>
  </si>
  <si>
    <t>值得一读
如果不知道使用什么格式代码，可以使用“Ctrl+1”&gt;“数字”，以所需方式设置任何单元格的格式。然后选择“自定义”选项。可以将显示的格式代码复制回公式中。</t>
  </si>
  <si>
    <t>有关 TEXT 函数的全部内容</t>
  </si>
  <si>
    <t>合并文本和数字</t>
  </si>
  <si>
    <t>姓氏</t>
  </si>
  <si>
    <t>Nancy</t>
  </si>
  <si>
    <t>Andy</t>
  </si>
  <si>
    <t>Jan</t>
  </si>
  <si>
    <t>Mariya</t>
  </si>
  <si>
    <t>Steven</t>
  </si>
  <si>
    <t>Michael</t>
  </si>
  <si>
    <t>Robert</t>
  </si>
  <si>
    <t>Yvonne</t>
  </si>
  <si>
    <t>使用文本和数字</t>
  </si>
  <si>
    <t>联接文本和数字</t>
  </si>
  <si>
    <t>设置文本和数字格式</t>
  </si>
  <si>
    <t>Smith</t>
  </si>
  <si>
    <t>North</t>
  </si>
  <si>
    <t>Kotas</t>
  </si>
  <si>
    <t>Jones</t>
  </si>
  <si>
    <t>Thorpe</t>
  </si>
  <si>
    <t>Neipper</t>
  </si>
  <si>
    <t>Zare</t>
  </si>
  <si>
    <t>McKay</t>
  </si>
  <si>
    <t>姓氏，名字</t>
  </si>
  <si>
    <t>完整姓名</t>
  </si>
  <si>
    <t>IF 语句</t>
  </si>
  <si>
    <t>通过 IF 语句，可以在条件之间进行逻辑比较。IF 语句通常指示某条件为 true 时执行某项操作，否则执行其他操作。公式可以返回文本、值或者更多计算。</t>
  </si>
  <si>
    <t xml:space="preserve">在单元格 D9 中输入 =IF(C9="苹果",TRUE,FALSE)。正确答案为 TRUE。 
</t>
  </si>
  <si>
    <t xml:space="preserve">将 D9 复制到 D10。此处显示的答案应为 FALSE，因为橙子不是苹果。
</t>
  </si>
  <si>
    <t>IF 语句与其他函数配合使用</t>
  </si>
  <si>
    <t xml:space="preserve">IF 语句可在满足特定条件时强制执行其他计算。下面我们将对单元格求值，确定是否应收取销售税，并在条件为 true 时计算该费用。
</t>
  </si>
  <si>
    <t xml:space="preserve">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
</t>
  </si>
  <si>
    <t>扩展知识
创建公式时，Excel 会将公式引用的任何区域四周设为彩色边框，公式中的对应区域也会显示相同的颜色。如果选择单元格 F33 并按 F2 编辑公式，则可以看到此内容。</t>
  </si>
  <si>
    <t xml:space="preserve">专家提示
命名区域使你可以定义某一位置的术语或值，然后将它们重复用于整个工作簿。通过转到“公式”&gt;“名称管理器”，你可以查看此工作簿中的所有命名区域。单击此处了解详细信息。
</t>
  </si>
  <si>
    <t>有关 IF 函数的全部内容</t>
  </si>
  <si>
    <t>有关 IFS 函数的全部内容</t>
  </si>
  <si>
    <t>高级 IF 语句</t>
  </si>
  <si>
    <t>小部件</t>
  </si>
  <si>
    <t>小装置</t>
  </si>
  <si>
    <t>小计</t>
  </si>
  <si>
    <t>销售税？</t>
  </si>
  <si>
    <t>运费？</t>
  </si>
  <si>
    <t>总计</t>
  </si>
  <si>
    <t>成本</t>
  </si>
  <si>
    <t>是</t>
  </si>
  <si>
    <t>VLOOKUP</t>
  </si>
  <si>
    <t xml:space="preserve">VLOOKUP 是 Excel 中使用最广泛的函数之一（也是我们最喜欢的工具之一！）。使用 VLOOKUP，你可查找左侧列中的值，如果找到匹配项，则会在右侧的另一列中返回信息。VLOOKUP 表示：
</t>
  </si>
  <si>
    <t>=VLOOKUP(A1,B:C,2,FALSE)</t>
  </si>
  <si>
    <t>想查找什么内容？</t>
  </si>
  <si>
    <t>如果找到，你希望右侧多少列得到一个值？</t>
  </si>
  <si>
    <t>想在何处查找它？</t>
  </si>
  <si>
    <t>是否想要一个确切的或近似的匹配项？</t>
  </si>
  <si>
    <t xml:space="preserve">在单元格 D22 中，输入 =VLOOKUP(C22,C17:D20,2,FALSE)。苹果的正确答案为 50。VLOOKUP 查找苹果找到了匹配项，并在右侧的一列中返回数量。
</t>
  </si>
  <si>
    <t xml:space="preserve">现在，请自行在肉类部分的单元格 G22 中进行尝试。最终应为 =VLOOKUP(F22,F17:G20,2,FALSE)。
</t>
  </si>
  <si>
    <t>实验
请尝试从下拉列表中选择不同项目。你会看到结果单元格立即自行更新为新值。</t>
  </si>
  <si>
    <t>VLOOKUP 和 #N/A</t>
  </si>
  <si>
    <t xml:space="preserve">无一例外，你会遇到 VLOOKUP 找不到所需内容，并且返回错误 (#N/A) 的情况。有时是单纯的因为查找值不存在，或者因为引用单元格尚无任何值。
</t>
  </si>
  <si>
    <t xml:space="preserve">如果你知道查找值存在，但查找单元格为空，你希望隐藏错误，可以使用 IF 语句。在这种情况下，我们将如单元格 D43 所示嵌套现有 VLOOKUP 公式：
=IF(C43="","",VLOOKUP(C43,C37:D41,2,FALSE))
这表示如果单元格 C43 没有任何内容 ("")，则不返回任何结果，否则返回 VLOOKUP 的结果。请注意公式末尾的第二个右括号。这可关闭 IF 语句。
</t>
  </si>
  <si>
    <t xml:space="preserve">如果不确定查找值是否存在，但仍想抑制 #N/A 错误，可以在单元格 G43 中使用名为 IFERROR 的错误处理函数：=IFERROR(VLOOKUP(F43,F37:G41,2,FALSE),"")。IFERROR 表示，如果 VLOOKUP 返回有效结果，则显示该结果，否则不显示任何内容 ("")。此处我们没有显示任何内容 ("")，但还可以使用数字（0、1、2 等）或文本，如“公式不正确”。
</t>
  </si>
  <si>
    <t>重要详细信息
IFERROR 被称为综合错误处理程序，这意味着它将抑制公式可能引发的任何错误。如果 Excel 通知你公式有需要修复的合法错误，这可能导致问题。
经验法则是不要将错误处理程序添加到公式中，除非确定它们能工作正常。</t>
  </si>
  <si>
    <t>有关 VLOOKUP 函数的全部内容</t>
  </si>
  <si>
    <t>有关 INDEX/MATCH 函数的全部内容</t>
  </si>
  <si>
    <t>有关 IFERROR 函数的全部内容</t>
  </si>
  <si>
    <t>使用数据透视表分析工作表数据</t>
  </si>
  <si>
    <t>油酥糕点</t>
  </si>
  <si>
    <t>条件函数 - SUMIF</t>
  </si>
  <si>
    <t>使用条件函数，你可以根据给定条件或指定的条件对某区域内进行求和、求平均值、计数或获取最小值或最大值。例如，在列表的所有水果中，苹果有多少？或者有多少橙子属于佛罗里达类型？</t>
  </si>
  <si>
    <t>使用 SUMIF，你可以根据在另一区域寻找的特定条件对某一区域求和，例如有多少苹果。选择单元格 D17 并键入 =SUMIF(C3:C14,C17,D3:D14)。SUMIF 的结构如下所示：</t>
  </si>
  <si>
    <t>想查看哪个区域？</t>
  </si>
  <si>
    <t>想查找什么值（文本还是数字）？</t>
  </si>
  <si>
    <t>对于找到的每个匹配项，你要对哪个区域求和？</t>
  </si>
  <si>
    <t xml:space="preserve">SUMIFS 与 SUMIF 相同，但它允许你使用多个条件。因此在此示例中，可查找水果和类型，而不仅仅是按水果排序。选择单元格 H17 并键入 =SUMIFS(H3:H14,F3:F14,F17,G3:G14,G17)。SUMIFS 的结构如下所示：
</t>
  </si>
  <si>
    <t>=SUMIFS(H3:H14,F3:F14,F17,G3:G14,G17)</t>
  </si>
  <si>
    <t>想对哪个区域求和？</t>
  </si>
  <si>
    <t>这是为匹配项查找的第一个范围</t>
  </si>
  <si>
    <t>这是第一个匹配项的条件</t>
  </si>
  <si>
    <t>这是为匹配项查找的第二个范围</t>
  </si>
  <si>
    <t>这是第二个匹配项的条件</t>
  </si>
  <si>
    <t>专家提示
每种水果和类型单元格都有一个下拉列表，可在其中选择不同的水果。试一试，并观看公式自动更新。</t>
  </si>
  <si>
    <t>条件函数 - COUNTIF</t>
  </si>
  <si>
    <t>使用 COUNTIF 和 COUNTIFS，你可以根据指定的条件对某区域的值进行计数。它们与其他 IF 和 IFS 函数稍有不同，它们只有条件区域和条件。它们不对区域进行求值，然后查找另一个区域进行汇总。</t>
  </si>
  <si>
    <t>=COUNTIF(C50:C61,C64)</t>
  </si>
  <si>
    <t>=COUNTIFS(F50:F61,F64,G50:G61,G64)</t>
  </si>
  <si>
    <t>这是进行计数的第一个范围</t>
  </si>
  <si>
    <t>这是进行计数的第二个范围</t>
  </si>
  <si>
    <t>更多条件函数</t>
  </si>
  <si>
    <t xml:space="preserve">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</si>
  <si>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具有值参数的 SUMIF</t>
  </si>
  <si>
    <t>下面的 SUMIF 函数示例使用大于符号 (&gt;) 查找大于给定值的所有值：</t>
  </si>
  <si>
    <t xml:space="preserve">=SUMIF(D118:D122,"&gt;50")
</t>
  </si>
  <si>
    <t>根据此条件来对一些值求和：</t>
  </si>
  <si>
    <t>....遍历查找这些单元格...
 </t>
  </si>
  <si>
    <t>...如果值大于 50，则求和。
 </t>
  </si>
  <si>
    <t>注意：如果需要使用大量条件公式，那么数据透视表是一种更好的解决方案。请参阅此数据透视表文章，了解详细信息。</t>
  </si>
  <si>
    <t>有关 SUMIFS 函数的全部内容</t>
  </si>
  <si>
    <t>有关 COUNTIF 函数的全部内容</t>
  </si>
  <si>
    <t>有关 COUNTIFS 函数的全部内容</t>
  </si>
  <si>
    <t>有关 AVERAGEIF 函数的全部内容</t>
  </si>
  <si>
    <t>有关 AVERAGEIFS 函数的全部内容</t>
  </si>
  <si>
    <t>有关 MINIFS 函数的全部内容</t>
  </si>
  <si>
    <t>有关 MAXIFS 函数的全部内容</t>
  </si>
  <si>
    <t>创建下拉列表</t>
  </si>
  <si>
    <t>项目​​</t>
  </si>
  <si>
    <t>SUMIF</t>
  </si>
  <si>
    <t>COUNTIF</t>
  </si>
  <si>
    <t>类型</t>
  </si>
  <si>
    <t>富士</t>
  </si>
  <si>
    <t>佛罗里达</t>
  </si>
  <si>
    <t>卡文迪什</t>
  </si>
  <si>
    <t>粗皮</t>
  </si>
  <si>
    <t>蜜脆</t>
  </si>
  <si>
    <t>脐橙</t>
  </si>
  <si>
    <t>美人指</t>
  </si>
  <si>
    <t>尤力克</t>
  </si>
  <si>
    <t>试一试</t>
  </si>
  <si>
    <t>SUMIFS</t>
  </si>
  <si>
    <t>COUNTIFS</t>
  </si>
  <si>
    <t>让函数向导指导你</t>
  </si>
  <si>
    <t xml:space="preserve">如果知道所需函数的名称，但不确定如何构建它，可以使用函数向导帮你解决。
</t>
  </si>
  <si>
    <t xml:space="preserve">接下来，在其各自的文本框中输入函数参数。每输入一个参数，Excel 都会对其求值，并显示其结果，最终结果显示在底部。输入每个部分时，窗体底部将列出每个参数的条件。完成后请按“确定”，Excel 将为你输入公式。
</t>
  </si>
  <si>
    <t>看看这个
最终应为 =VLOOKUP(C10,C5:D8,2,FALSE)。</t>
  </si>
  <si>
    <t>扩展知识
可键入单元格和区域引用，或使用鼠标进行选择。</t>
  </si>
  <si>
    <t xml:space="preserve">扩展知识
输入每个参数部分时，公式结果上方的窗体底部将显示参数说明。
</t>
  </si>
  <si>
    <t>修复公式错误</t>
  </si>
  <si>
    <t xml:space="preserve">有时，你会遇到含有错误的公式，Excel 显示为 #ErrorName。错误很有用，因为它们可指出某些内容未正确运行，但进行修复并非易事。所幸，有通过多种方式可帮助你查找错误来源，并进行修复。
</t>
  </si>
  <si>
    <t xml:space="preserve">每次单击“求值”，Excel 都将逐步执行公式，一次一个部分。它不一定会告诉你出现错误的原因，但会指出位置。在这里，查看帮助主题，推导公式出问题的位置。
</t>
  </si>
  <si>
    <t>实验
这里有什么错误？提示：我们正在尝试对所有项目求和。</t>
  </si>
  <si>
    <t xml:space="preserve">扩展知识
单击“选项”，可设置 Excel 中显示或忽略错误的规则。
</t>
  </si>
  <si>
    <t>还有其他 Excel 问题？</t>
  </si>
  <si>
    <t>按 Alt + Q，并键入想要了解的内容。</t>
  </si>
  <si>
    <t>请继续观看。下面是关于 Excel 的更多内容：</t>
  </si>
  <si>
    <t xml:space="preserve">社区：提问并与其他 Excel 爱好者联系。
</t>
  </si>
  <si>
    <t xml:space="preserve">其他新增功能？
Office 365 订阅者将获得持续的更新和新功能。
</t>
  </si>
  <si>
    <t>只需几个步骤，即可在 Excel（世界功能最强大的电子表格应用）中构建公式
和函数并投入使用。</t>
    <phoneticPr fontId="7" type="noConversion"/>
  </si>
  <si>
    <r>
      <t xml:space="preserve">使用 </t>
    </r>
    <r>
      <rPr>
        <b/>
        <sz val="10"/>
        <color theme="0"/>
        <rFont val="Microsoft YaHei UI"/>
        <family val="2"/>
        <charset val="134"/>
      </rPr>
      <t>MAX</t>
    </r>
    <r>
      <rPr>
        <sz val="10"/>
        <color theme="0"/>
        <rFont val="Microsoft YaHei UI"/>
        <family val="2"/>
        <charset val="134"/>
      </rPr>
      <t xml:space="preserve"> 函数获取单元格区域内的最大数字。</t>
    </r>
  </si>
  <si>
    <r>
      <t>选择单元格 D7，然后使用</t>
    </r>
    <r>
      <rPr>
        <b/>
        <sz val="11"/>
        <color theme="0"/>
        <rFont val="Microsoft YaHei UI"/>
        <family val="2"/>
        <charset val="134"/>
      </rPr>
      <t>“自动求和</t>
    </r>
    <r>
      <rPr>
        <sz val="11"/>
        <color theme="0"/>
        <rFont val="Microsoft YaHei UI"/>
        <family val="2"/>
        <charset val="134"/>
      </rPr>
      <t xml:space="preserve">”添加 </t>
    </r>
    <r>
      <rPr>
        <b/>
        <sz val="11"/>
        <color theme="0"/>
        <rFont val="Microsoft YaHei UI"/>
        <family val="2"/>
        <charset val="134"/>
      </rPr>
      <t>AVERAGE</t>
    </r>
    <r>
      <rPr>
        <sz val="11"/>
        <color theme="0"/>
        <rFont val="Microsoft YaHei UI"/>
        <family val="2"/>
        <charset val="134"/>
      </rPr>
      <t xml:space="preserve"> 函数。</t>
    </r>
  </si>
  <si>
    <r>
      <t xml:space="preserve">使用 </t>
    </r>
    <r>
      <rPr>
        <b/>
        <sz val="11"/>
        <color theme="0"/>
        <rFont val="Microsoft YaHei UI"/>
        <family val="2"/>
        <charset val="134"/>
      </rPr>
      <t>AVERAGE</t>
    </r>
    <r>
      <rPr>
        <sz val="11"/>
        <color theme="0"/>
        <rFont val="Microsoft YaHei UI"/>
        <family val="2"/>
        <charset val="134"/>
      </rPr>
      <t xml:space="preserve"> 函数，可获取某区域单元格中数字的平均值。</t>
    </r>
  </si>
  <si>
    <r>
      <t>现在，选择单元格 G7，然后通过键入 =</t>
    </r>
    <r>
      <rPr>
        <b/>
        <sz val="11"/>
        <color theme="0"/>
        <rFont val="Microsoft YaHei UI"/>
        <family val="2"/>
        <charset val="134"/>
      </rPr>
      <t>AVERAGE(G3:G6)</t>
    </r>
    <r>
      <rPr>
        <sz val="11"/>
        <color theme="0"/>
        <rFont val="Microsoft YaHei UI"/>
        <family val="2"/>
        <charset val="134"/>
      </rPr>
      <t xml:space="preserve"> </t>
    </r>
    <r>
      <rPr>
        <b/>
        <sz val="11"/>
        <color theme="0"/>
        <rFont val="Microsoft YaHei UI"/>
        <family val="2"/>
        <charset val="134"/>
      </rPr>
      <t xml:space="preserve">输入 AVERAGE 函数。 </t>
    </r>
  </si>
  <si>
    <r>
      <t xml:space="preserve">使用 </t>
    </r>
    <r>
      <rPr>
        <b/>
        <sz val="10"/>
        <color theme="0"/>
        <rFont val="Microsoft YaHei UI"/>
        <family val="2"/>
        <charset val="134"/>
      </rPr>
      <t>MIN</t>
    </r>
    <r>
      <rPr>
        <sz val="10"/>
        <color theme="0"/>
        <rFont val="Microsoft YaHei UI"/>
        <family val="2"/>
        <charset val="134"/>
      </rPr>
      <t xml:space="preserve"> 函数获取单元格区域内的最小数字。</t>
    </r>
  </si>
  <si>
    <r>
      <t xml:space="preserve">可以对多个区域或值使用 </t>
    </r>
    <r>
      <rPr>
        <b/>
        <sz val="10"/>
        <color theme="0"/>
        <rFont val="Microsoft YaHei UI"/>
        <family val="2"/>
        <charset val="134"/>
      </rPr>
      <t>MIN</t>
    </r>
    <r>
      <rPr>
        <sz val="10"/>
        <color theme="0"/>
        <rFont val="Microsoft YaHei UI"/>
        <family val="2"/>
        <charset val="134"/>
      </rPr>
      <t xml:space="preserve"> 或 </t>
    </r>
    <r>
      <rPr>
        <b/>
        <sz val="10"/>
        <color theme="0"/>
        <rFont val="Microsoft YaHei UI"/>
        <family val="2"/>
        <charset val="134"/>
      </rPr>
      <t>MAX</t>
    </r>
    <r>
      <rPr>
        <sz val="10"/>
        <color theme="0"/>
        <rFont val="Microsoft YaHei UI"/>
        <family val="2"/>
        <charset val="134"/>
      </rPr>
      <t>，以显示比这些值大或小的值，例如 =MIN(A1:A10,B1:B10) 或 =MAX(A1:A10,10)。</t>
    </r>
  </si>
  <si>
    <r>
      <t xml:space="preserve">有关 </t>
    </r>
    <r>
      <rPr>
        <b/>
        <sz val="10"/>
        <color theme="0"/>
        <rFont val="Microsoft YaHei UI"/>
        <family val="2"/>
        <charset val="134"/>
      </rPr>
      <t>MIN</t>
    </r>
    <r>
      <rPr>
        <sz val="10"/>
        <color theme="0"/>
        <rFont val="Microsoft YaHei UI"/>
        <family val="2"/>
        <charset val="134"/>
      </rPr>
      <t xml:space="preserve"> 函数的全部内容</t>
    </r>
  </si>
  <si>
    <r>
      <t xml:space="preserve">有关 </t>
    </r>
    <r>
      <rPr>
        <b/>
        <sz val="10"/>
        <color theme="0"/>
        <rFont val="Microsoft YaHei UI"/>
        <family val="2"/>
        <charset val="134"/>
      </rPr>
      <t>MAX</t>
    </r>
    <r>
      <rPr>
        <sz val="10"/>
        <color theme="0"/>
        <rFont val="Microsoft YaHei UI"/>
        <family val="2"/>
        <charset val="134"/>
      </rPr>
      <t xml:space="preserve"> 函数的全部内容</t>
    </r>
  </si>
  <si>
    <t xml:space="preserve"> =10+20 是一个公式，其中 10 和 20 是常数，而 + 符号是运算符。</t>
    <phoneticPr fontId="7" type="noConversion"/>
  </si>
  <si>
    <t>如果对此公式进行解释，应会是：“用下班时间减去上班时间，然后减去午餐外出/返回时间，然后乘以 24，将 Excel 的小数时间转换为小时”，或 =((上班时间 - 下班时间) - (午餐返回时间 - 午餐外出时间))*24。</t>
    <phoneticPr fontId="7" type="noConversion"/>
  </si>
  <si>
    <t xml:space="preserve">日期相减 - 在单元格 D7 中以 "YYYY年M月D日" 格式输入下一个生日，并在单元格 D8 中使用 =D7-D6 查看 Excel 告诉你距此日期还剩多少天。
</t>
    <phoneticPr fontId="7" type="noConversion"/>
  </si>
  <si>
    <t xml:space="preserve">接下来我们添加 IF 语句，计算是否需要运费。在单元格 F35 中，你将看到 IF(E35="是",SUM(D28:D29)*1.25,0)。这表示“如果单元格 E35 为 是，则计算上述表格中”数量“列的总和，并将其乘以 1.25，否则返回 0”。
</t>
    <phoneticPr fontId="7" type="noConversion"/>
  </si>
  <si>
    <t>苹 果</t>
    <phoneticPr fontId="7" type="noConversion"/>
  </si>
  <si>
    <t xml:space="preserve">错误检查 - 转到“公式”&gt;“错误检查”。这将加载一个对话框，告知你特定错误的一般原因。在单元格 D9 中，引发 #N/A 错误的原因是没有匹配“苹 果”的值。你可以修复此错误，方法是使用存在的值，通过 IFERROR 抑制错误，或知道在使用确实存在的值时错误会消失的情况下忽略它。
</t>
    <phoneticPr fontId="7" type="noConversion"/>
  </si>
  <si>
    <t xml:space="preserve">如果单击“关于 此错误的帮助”，将打开特定于此错误消息的帮助主题。如果单击“显示计算步骤”，将加载“公式求值”对话框。
</t>
    <phoneticPr fontId="7" type="noConversion"/>
  </si>
  <si>
    <t xml:space="preserve">在单元格 D28 中，输入 =NOW()，这将提供当前时间，并在每次 Excel 计算时进行更新。如果需要更改时间格式，可以转到“Ctrl+1”&gt;“数字”&gt;“时间”&gt; 选择所需格式。
</t>
    <phoneticPr fontId="7" type="noConversion"/>
  </si>
  <si>
    <t xml:space="preserve">将时间之间的小时数相加 - 在单元格 D36 中输入 =((D35-D32)-(D34-D33))*24，计算某人的上下班时间，然后减去午餐所花的时间。公式末尾的 *24 可将 Excel 显示的天的小数部分转换为小时。但你需要将单元格格式设置为“数值”。若要执行该操作，请转到“开始”&gt;“格式”&gt;“单元格(Ctrl+1)”&gt;“数字”&gt;“数值”&gt;“小数位数: 2”。
</t>
    <phoneticPr fontId="7" type="noConversion"/>
  </si>
  <si>
    <t xml:space="preserve">公式可包含单元格引用、单元格引用范围、运算符和常数。以下均为公式的示例：
=A1+B1
=10+20
=SUM(A1:A10)
</t>
    <phoneticPr fontId="7" type="noConversion"/>
  </si>
  <si>
    <t>日期：</t>
    <phoneticPr fontId="7" type="noConversion"/>
  </si>
  <si>
    <t>名字</t>
    <phoneticPr fontId="7" type="noConversion"/>
  </si>
  <si>
    <t xml:space="preserve">在单元格 C36 中，输入 =C28&amp;" "&amp;TEXT(D28,"YYYY年M月D日")。YYYY年M月D日是年/月/日的中文格式代码，如 2017年9月25日。
</t>
    <phoneticPr fontId="7" type="noConversion"/>
  </si>
  <si>
    <t xml:space="preserve">在单元格 C37 中，输入 =C29&amp;" "&amp;TEXT(D29,"H:MM")。H:MM 是上午或下午小时:分钟的中文格式代码，如下午 13:30。
</t>
    <phoneticPr fontId="7" type="noConversion"/>
  </si>
  <si>
    <t xml:space="preserve">选择单元格 D10，然后转至“公式”&gt;“插入函数”&gt;在搜索函数框中键入 VLOOKUP，然后按“转到”。看到 VLOOKUP 突出显示时，在底部单击“确定”。选择列表中的函数时，Excel 将显示其语法。
</t>
    <phoneticPr fontId="7" type="noConversion"/>
  </si>
  <si>
    <t>使用"自动求和"对数字进行求和</t>
    <phoneticPr fontId="7" type="noConversion"/>
  </si>
  <si>
    <t>Excel 函数（按字母顺序） </t>
    <phoneticPr fontId="7" type="noConversion"/>
  </si>
  <si>
    <t xml:space="preserve">Excel 函数（按类别列出） </t>
    <phoneticPr fontId="7" type="noConversion"/>
  </si>
  <si>
    <t>Excel 函数（按类别列出）</t>
    <phoneticPr fontId="7" type="noConversion"/>
  </si>
  <si>
    <t>Excel 函数（按字母顺序）</t>
    <phoneticPr fontId="7" type="noConversion"/>
  </si>
  <si>
    <t>检测公式中的错误</t>
    <phoneticPr fontId="7" type="noConversion"/>
  </si>
  <si>
    <t>如何避免损坏的公式</t>
    <phoneticPr fontId="7" type="noConversion"/>
  </si>
  <si>
    <t>对嵌套公式进行分步求值</t>
    <phoneticPr fontId="7" type="noConversion"/>
  </si>
  <si>
    <r>
      <t>在单元格 D15 中，可以使用“</t>
    </r>
    <r>
      <rPr>
        <b/>
        <sz val="11"/>
        <color theme="0"/>
        <rFont val="Microsoft YaHei UI"/>
        <family val="2"/>
        <charset val="134"/>
      </rPr>
      <t>自动求和”</t>
    </r>
    <r>
      <rPr>
        <sz val="11"/>
        <color theme="0"/>
        <rFont val="Microsoft YaHei UI"/>
        <family val="2"/>
        <charset val="134"/>
      </rPr>
      <t>，或键入来输入另一个</t>
    </r>
    <r>
      <rPr>
        <b/>
        <sz val="11"/>
        <color theme="0"/>
        <rFont val="Microsoft YaHei UI"/>
        <family val="2"/>
        <charset val="134"/>
      </rPr>
      <t xml:space="preserve"> </t>
    </r>
    <r>
      <rPr>
        <sz val="11"/>
        <color theme="0"/>
        <rFont val="Microsoft YaHei UI"/>
        <family val="2"/>
        <charset val="134"/>
      </rPr>
      <t xml:space="preserve">AVERAGE 函数。 </t>
    </r>
    <phoneticPr fontId="7" type="noConversion"/>
  </si>
  <si>
    <t>选择单元格 D64 并键入 =COUNTIF(C50:C61,C64)。COUNTIF 的结构如下所示：</t>
    <phoneticPr fontId="7" type="noConversion"/>
  </si>
  <si>
    <t>看看这个
公式，尤其是较长的公式，有时可能难以阅读，但可以使用空格将其分解为如下所示的几部分：
=C28 &amp; " " &amp; TEXT(D28,"YYYY年M月D日")</t>
    <phoneticPr fontId="7" type="noConversion"/>
  </si>
  <si>
    <t xml:space="preserve">扩展知识
Excel 根据从 1900 年 1 月 1 日开始的天数来记录日期和时间。时间以分钟为单位记录在一天的小数部分里。因此 2017年1月1日 中午 12:30 实际存储为 42736.5208。如果时间或日期显示为类似的数字，可按“Ctrl+1”&gt;“数字”&gt;选择“日期”或“时间”格式。 </t>
    <phoneticPr fontId="7" type="noConversion"/>
  </si>
  <si>
    <t>在单元格 F33 中，输入 =IF(E33="是",F31*销售税,0)，其中将销售税设置为值为 0.0825 的命名区域。我们的公式表示如果单元格 E33 等于“是”，则将单元格 F31 乘以销售税，否则返回 0。
尝试将单元格 E33 中的 是 改为 否，查看计算更改。</t>
    <phoneticPr fontId="7" type="noConversion"/>
  </si>
  <si>
    <t xml:space="preserve">看看这个
选择这些单元格。然后在 Excel 窗口的右下角，底部栏中可找到 求和：170。该栏称为“状态栏”，它是快速查找选定单元格或区域的总和与其他详细信息的另一种方式。 </t>
    <phoneticPr fontId="7" type="noConversion"/>
  </si>
  <si>
    <t xml:space="preserve">COUNTIFS 与 SUMIF 相同，但它允许你使用多个条件。因此在此示例中，可查找水果和类型，而不仅仅是按水果排序。选择单元格 H64 并键入 =COUNTIFS(F50:F61,F64,G50:G61,G64)。COUNTIFS 的结构如下所示：
</t>
    <phoneticPr fontId="7" type="noConversion"/>
  </si>
  <si>
    <t xml:space="preserve">重要详细信息
双击此单元格。你会注意到最后那个 100。虽然可以像这样将数字放在公式中，但除非绝对必要，否则我们不推荐这么做。这被称为常量，很容易忘记它的存在。我们建议改为引用另一个单元格，如单元格 F51。这样就可以轻易地查看，而不是隐藏在公式中。 </t>
    <phoneticPr fontId="7" type="noConversion"/>
  </si>
  <si>
    <t xml:space="preserve">请通过查看单元格 D12 中的公式来尝试另一示例。首先输入 =IF(C12&lt;100,"小于 100","大于或等于 100")。如果在单元格 C12 中输入大于或等于 100 的数字， 会怎样？
</t>
    <phoneticPr fontId="7" type="noConversion"/>
  </si>
  <si>
    <t>重要详细信息
TRUE 和 FALSE 与 Excel 公式中的其他词不同，因为它们无需用引号括起来，并且 Excel 会自动将其设为大写。数字也无需用引号括起来。常规文本，如 是 或 否 等词需用引号括起来，如下所示：
=IF(C3="苹果","是","否")</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</si>
</sst>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dd/yy;@"/>
    <numFmt numFmtId="177" formatCode="[$-F800]dddd\,\ mmmm\ dd\,\ yyyy"/>
    <numFmt numFmtId="178" formatCode="&quot;¥&quot;#,##0.00_);[Red]\(&quot;¥&quot;#,##0.00\)"/>
    <numFmt numFmtId="179" formatCode="h:mm;@"/>
  </numFmts>
  <fonts count="25" x14ac:knownFonts="1">
    <font>
      <sz val="11"/>
      <color theme="1"/>
      <name val="Microsoft YaHei UI"/>
      <family val="2"/>
      <charset val="134"/>
    </font>
    <font>
      <sz val="11"/>
      <color theme="1"/>
      <name val="Microsoft YaHei UI"/>
      <family val="2"/>
      <charset val="134"/>
    </font>
    <font>
      <sz val="11"/>
      <color theme="1"/>
      <name val="Microsoft YaHei UI"/>
      <family val="2"/>
      <charset val="134"/>
    </font>
    <font>
      <u/>
      <sz val="11"/>
      <color theme="10"/>
      <name val="Calibri"/>
      <family val="2"/>
    </font>
    <font>
      <b/>
      <sz val="11"/>
      <color theme="0"/>
      <name val="Microsoft YaHei UI"/>
      <family val="2"/>
      <charset val="134"/>
    </font>
    <font>
      <b/>
      <sz val="11"/>
      <color theme="1"/>
      <name val="Microsoft YaHei UI"/>
      <family val="2"/>
      <charset val="134"/>
    </font>
    <font>
      <sz val="11"/>
      <color theme="0"/>
      <name val="Microsoft YaHei UI"/>
      <family val="2"/>
      <charset val="134"/>
    </font>
    <font>
      <sz val="9"/>
      <name val="宋体"/>
      <family val="3"/>
      <charset val="134"/>
    </font>
    <font>
      <sz val="17"/>
      <color theme="0"/>
      <name val="Microsoft YaHei UI"/>
      <family val="2"/>
      <charset val="134"/>
    </font>
    <font>
      <sz val="72"/>
      <color theme="0"/>
      <name val="Microsoft YaHei UI"/>
      <family val="2"/>
      <charset val="134"/>
    </font>
    <font>
      <sz val="11"/>
      <color rgb="FF0B744D"/>
      <name val="Microsoft YaHei UI"/>
      <family val="2"/>
      <charset val="134"/>
    </font>
    <font>
      <sz val="10"/>
      <color theme="0"/>
      <name val="Microsoft YaHei UI"/>
      <family val="2"/>
      <charset val="134"/>
    </font>
    <font>
      <b/>
      <sz val="10"/>
      <color theme="0"/>
      <name val="Microsoft YaHei UI"/>
      <family val="2"/>
      <charset val="134"/>
    </font>
    <font>
      <sz val="22"/>
      <color rgb="FF3B3838"/>
      <name val="Microsoft YaHei UI"/>
      <family val="2"/>
      <charset val="134"/>
    </font>
    <font>
      <sz val="20"/>
      <color rgb="FF000000"/>
      <name val="Microsoft YaHei UI"/>
      <family val="2"/>
      <charset val="134"/>
    </font>
    <font>
      <u/>
      <sz val="11"/>
      <color theme="10"/>
      <name val="Microsoft YaHei UI"/>
      <family val="2"/>
      <charset val="134"/>
    </font>
    <font>
      <sz val="26"/>
      <color theme="2" tint="-0.749992370372631"/>
      <name val="Microsoft YaHei UI"/>
      <family val="2"/>
      <charset val="134"/>
    </font>
    <font>
      <sz val="12"/>
      <color theme="1" tint="0.249977111117893"/>
      <name val="Microsoft YaHei UI"/>
      <family val="2"/>
      <charset val="134"/>
    </font>
    <font>
      <sz val="11"/>
      <color rgb="FF404040"/>
      <name val="Microsoft YaHei UI"/>
      <family val="2"/>
      <charset val="134"/>
    </font>
    <font>
      <sz val="10"/>
      <color theme="1"/>
      <name val="Microsoft YaHei UI"/>
      <family val="2"/>
      <charset val="134"/>
    </font>
    <font>
      <b/>
      <sz val="11"/>
      <color theme="4"/>
      <name val="Microsoft YaHei UI"/>
      <family val="2"/>
      <charset val="134"/>
    </font>
    <font>
      <b/>
      <sz val="14"/>
      <color rgb="FF404040"/>
      <name val="Microsoft YaHei UI"/>
      <family val="2"/>
      <charset val="134"/>
    </font>
    <font>
      <sz val="12"/>
      <color theme="1"/>
      <name val="Microsoft YaHei UI"/>
      <family val="2"/>
      <charset val="134"/>
    </font>
    <font>
      <sz val="24"/>
      <color theme="1"/>
      <name val="Microsoft YaHei UI"/>
      <family val="2"/>
      <charset val="134"/>
    </font>
    <font>
      <sz val="54"/>
      <color theme="0"/>
      <name val="Microsoft YaHei UI"/>
      <family val="2"/>
      <charset val="134"/>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10" fillId="0" borderId="0" applyFill="0" applyBorder="0">
      <alignment wrapText="1"/>
    </xf>
    <xf numFmtId="0" fontId="2" fillId="0" borderId="0"/>
    <xf numFmtId="0" fontId="9" fillId="2" borderId="0" applyNumberFormat="0" applyBorder="0" applyProtection="0">
      <alignment horizontal="left" indent="1"/>
    </xf>
    <xf numFmtId="0" fontId="8" fillId="2" borderId="0" applyNumberFormat="0" applyProtection="0">
      <alignment horizontal="left" wrapText="1" indent="4"/>
    </xf>
    <xf numFmtId="0" fontId="10" fillId="2" borderId="0" applyNumberFormat="0" applyProtection="0">
      <alignment horizontal="left" wrapText="1" indent="4"/>
    </xf>
    <xf numFmtId="0" fontId="6" fillId="0" borderId="0"/>
    <xf numFmtId="0" fontId="6"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3" fillId="0" borderId="0" applyNumberFormat="0" applyFill="0" applyBorder="0" applyAlignment="0" applyProtection="0"/>
    <xf numFmtId="0" fontId="2" fillId="4" borderId="0"/>
    <xf numFmtId="0" fontId="2" fillId="5" borderId="1"/>
    <xf numFmtId="0" fontId="2" fillId="4" borderId="2"/>
  </cellStyleXfs>
  <cellXfs count="126">
    <xf numFmtId="0" fontId="0" fillId="0" borderId="0" xfId="0"/>
    <xf numFmtId="0" fontId="6" fillId="0" borderId="0" xfId="6" applyFont="1"/>
    <xf numFmtId="0" fontId="6" fillId="0" borderId="0" xfId="0" applyFont="1"/>
    <xf numFmtId="0" fontId="6" fillId="0" borderId="0" xfId="0" applyFont="1" applyAlignment="1">
      <alignment wrapText="1"/>
    </xf>
    <xf numFmtId="0" fontId="11" fillId="0" borderId="0" xfId="0" applyFont="1"/>
    <xf numFmtId="0" fontId="6" fillId="0" borderId="0" xfId="6" applyFont="1" applyAlignment="1">
      <alignment wrapText="1"/>
    </xf>
    <xf numFmtId="0" fontId="6" fillId="3" borderId="0" xfId="7" applyFont="1" applyAlignment="1">
      <alignment horizontal="right"/>
    </xf>
    <xf numFmtId="0" fontId="6" fillId="0" borderId="0" xfId="15" applyFont="1"/>
    <xf numFmtId="0" fontId="6" fillId="3" borderId="0" xfId="7" applyFont="1"/>
    <xf numFmtId="0" fontId="6" fillId="0" borderId="0" xfId="2" applyFont="1" applyAlignment="1"/>
    <xf numFmtId="0" fontId="2" fillId="0" borderId="0" xfId="0" applyFont="1"/>
    <xf numFmtId="0" fontId="13" fillId="0" borderId="0" xfId="0" applyFont="1" applyAlignment="1">
      <alignment horizontal="centerContinuous" vertical="center"/>
    </xf>
    <xf numFmtId="0" fontId="2" fillId="0" borderId="0" xfId="0" applyFont="1" applyAlignment="1">
      <alignment horizontal="centerContinuous"/>
    </xf>
    <xf numFmtId="0" fontId="6" fillId="3" borderId="0" xfId="7" applyFont="1" applyAlignment="1">
      <alignment horizontal="center" vertical="center"/>
    </xf>
    <xf numFmtId="0" fontId="2" fillId="4" borderId="2" xfId="10" applyFont="1"/>
    <xf numFmtId="0" fontId="2" fillId="4" borderId="6" xfId="17" applyFont="1" applyBorder="1" applyAlignment="1">
      <alignment horizontal="left"/>
    </xf>
    <xf numFmtId="0" fontId="2" fillId="5" borderId="5" xfId="18" applyFont="1" applyBorder="1"/>
    <xf numFmtId="0" fontId="2" fillId="4" borderId="6" xfId="8" applyFont="1" applyBorder="1"/>
    <xf numFmtId="0" fontId="2" fillId="4" borderId="2" xfId="14" applyFont="1"/>
    <xf numFmtId="0" fontId="6" fillId="0" borderId="0" xfId="0" applyFont="1" applyAlignment="1"/>
    <xf numFmtId="0" fontId="14" fillId="0" borderId="0" xfId="0" applyFont="1"/>
    <xf numFmtId="0" fontId="2" fillId="4" borderId="0" xfId="17" applyFont="1"/>
    <xf numFmtId="0" fontId="2" fillId="5" borderId="1" xfId="18" applyFont="1"/>
    <xf numFmtId="0" fontId="15" fillId="0" borderId="0" xfId="16" applyFont="1"/>
    <xf numFmtId="0" fontId="2" fillId="0" borderId="0" xfId="0" applyFont="1" applyFill="1"/>
    <xf numFmtId="0" fontId="16" fillId="0" borderId="0" xfId="11" applyFont="1" applyAlignment="1"/>
    <xf numFmtId="0" fontId="2" fillId="0" borderId="0" xfId="11" applyFont="1" applyAlignment="1">
      <alignment horizontal="centerContinuous"/>
    </xf>
    <xf numFmtId="0" fontId="2" fillId="0" borderId="0" xfId="11" applyFont="1" applyAlignment="1"/>
    <xf numFmtId="0" fontId="17" fillId="0" borderId="0" xfId="11" applyFont="1" applyAlignment="1"/>
    <xf numFmtId="0" fontId="2" fillId="4" borderId="6" xfId="12" applyFont="1" applyBorder="1"/>
    <xf numFmtId="0" fontId="2" fillId="0" borderId="0" xfId="11" applyFont="1" applyAlignment="1">
      <alignment horizontal="left"/>
    </xf>
    <xf numFmtId="0" fontId="17" fillId="0" borderId="0" xfId="11" applyFont="1" applyAlignment="1">
      <alignment horizontal="left"/>
    </xf>
    <xf numFmtId="0" fontId="2" fillId="4" borderId="8" xfId="12" applyFont="1" applyBorder="1"/>
    <xf numFmtId="0" fontId="5" fillId="0" borderId="9" xfId="11" applyFont="1" applyBorder="1" applyAlignment="1">
      <alignment horizontal="left"/>
    </xf>
    <xf numFmtId="0" fontId="2" fillId="5" borderId="10" xfId="13" applyFont="1" applyBorder="1"/>
    <xf numFmtId="0" fontId="2" fillId="5" borderId="7" xfId="13" applyFont="1" applyBorder="1"/>
    <xf numFmtId="0" fontId="2" fillId="0" borderId="0" xfId="11" applyFont="1"/>
    <xf numFmtId="0" fontId="2" fillId="5" borderId="1" xfId="13" applyFont="1" applyAlignment="1">
      <alignment horizontal="right"/>
    </xf>
    <xf numFmtId="0" fontId="2" fillId="5" borderId="1" xfId="13" applyFont="1" applyAlignment="1"/>
    <xf numFmtId="0" fontId="11" fillId="0" borderId="0" xfId="2" applyFont="1" applyAlignment="1">
      <alignment wrapText="1"/>
    </xf>
    <xf numFmtId="0" fontId="2" fillId="0" borderId="0" xfId="2" applyFont="1" applyAlignment="1"/>
    <xf numFmtId="0" fontId="2" fillId="0" borderId="0" xfId="2" applyFont="1" applyAlignment="1">
      <alignment horizontal="centerContinuous"/>
    </xf>
    <xf numFmtId="0" fontId="2" fillId="0" borderId="0" xfId="2" applyFont="1" applyAlignment="1">
      <alignment horizontal="right"/>
    </xf>
    <xf numFmtId="0" fontId="6" fillId="3" borderId="0" xfId="7" applyFont="1" applyAlignment="1">
      <alignment horizontal="left"/>
    </xf>
    <xf numFmtId="0" fontId="18" fillId="0" borderId="0" xfId="0" applyFont="1"/>
    <xf numFmtId="0" fontId="2" fillId="4" borderId="6" xfId="8" applyFont="1" applyBorder="1" applyAlignment="1">
      <alignment horizontal="right"/>
    </xf>
    <xf numFmtId="0" fontId="2" fillId="4" borderId="6" xfId="8" applyFont="1" applyBorder="1" applyAlignment="1">
      <alignment horizontal="left"/>
    </xf>
    <xf numFmtId="0" fontId="2" fillId="0" borderId="0" xfId="2" applyFont="1" applyAlignment="1">
      <alignment horizontal="left"/>
    </xf>
    <xf numFmtId="0" fontId="6" fillId="0" borderId="0" xfId="2" applyFont="1" applyAlignment="1">
      <alignment horizontal="left" wrapText="1"/>
    </xf>
    <xf numFmtId="0" fontId="5" fillId="0" borderId="0" xfId="2" applyFont="1" applyAlignment="1">
      <alignment horizontal="left"/>
    </xf>
    <xf numFmtId="0" fontId="2" fillId="5" borderId="7" xfId="9" applyFont="1" applyBorder="1" applyAlignment="1">
      <alignment horizontal="right"/>
    </xf>
    <xf numFmtId="0" fontId="11" fillId="0" borderId="0" xfId="2" applyFont="1" applyAlignment="1">
      <alignment horizontal="left"/>
    </xf>
    <xf numFmtId="0" fontId="19" fillId="0" borderId="0" xfId="2" applyFont="1" applyAlignment="1">
      <alignment horizontal="left"/>
    </xf>
    <xf numFmtId="0" fontId="11" fillId="0" borderId="0" xfId="2" applyFont="1" applyAlignment="1"/>
    <xf numFmtId="0" fontId="2" fillId="0" borderId="0" xfId="2" applyFont="1"/>
    <xf numFmtId="0" fontId="11" fillId="0" borderId="0" xfId="6" applyFont="1"/>
    <xf numFmtId="0" fontId="11" fillId="0" borderId="0" xfId="0" applyFont="1" applyAlignment="1">
      <alignment wrapText="1"/>
    </xf>
    <xf numFmtId="0" fontId="11" fillId="0" borderId="0" xfId="2" applyFont="1" applyAlignment="1">
      <alignment horizontal="left" wrapText="1"/>
    </xf>
    <xf numFmtId="0" fontId="12" fillId="0" borderId="0" xfId="0" applyFont="1"/>
    <xf numFmtId="0" fontId="4" fillId="3" borderId="0" xfId="7" applyFont="1" applyAlignment="1">
      <alignment horizontal="centerContinuous"/>
    </xf>
    <xf numFmtId="0" fontId="20" fillId="0" borderId="0" xfId="0" applyFont="1"/>
    <xf numFmtId="0" fontId="2" fillId="4" borderId="11" xfId="10" applyFont="1" applyBorder="1"/>
    <xf numFmtId="0" fontId="2" fillId="5" borderId="10" xfId="9" applyFont="1" applyBorder="1"/>
    <xf numFmtId="0" fontId="2" fillId="5" borderId="1" xfId="9" applyFont="1"/>
    <xf numFmtId="14" fontId="2" fillId="0" borderId="0" xfId="0" applyNumberFormat="1" applyFont="1"/>
    <xf numFmtId="0" fontId="2" fillId="0" borderId="0" xfId="0" applyFont="1" applyAlignment="1">
      <alignment vertical="center"/>
    </xf>
    <xf numFmtId="0" fontId="13" fillId="0" borderId="0" xfId="0" applyFont="1" applyAlignment="1">
      <alignment horizontal="center" vertical="center"/>
    </xf>
    <xf numFmtId="0" fontId="2" fillId="0" borderId="0" xfId="0" applyFont="1" applyAlignment="1"/>
    <xf numFmtId="0" fontId="4" fillId="3" borderId="0" xfId="7" applyFont="1" applyAlignment="1">
      <alignment horizontal="centerContinuous" vertical="center"/>
    </xf>
    <xf numFmtId="0" fontId="2" fillId="4" borderId="1" xfId="8" applyFont="1" applyBorder="1"/>
    <xf numFmtId="176" fontId="2" fillId="5" borderId="1" xfId="9" applyNumberFormat="1" applyFont="1" applyAlignment="1">
      <alignment horizontal="right" vertical="center"/>
    </xf>
    <xf numFmtId="0" fontId="2" fillId="4" borderId="2" xfId="10" applyFont="1" applyAlignment="1">
      <alignment horizontal="center" vertical="center"/>
    </xf>
    <xf numFmtId="0" fontId="4" fillId="3" borderId="4" xfId="7" applyFont="1" applyFill="1" applyBorder="1" applyAlignment="1">
      <alignment horizontal="left" vertical="center"/>
    </xf>
    <xf numFmtId="0" fontId="4" fillId="3" borderId="4" xfId="7" applyFont="1" applyFill="1" applyBorder="1" applyAlignment="1">
      <alignment horizontal="right" vertical="center"/>
    </xf>
    <xf numFmtId="0" fontId="2" fillId="6" borderId="4" xfId="0" applyFont="1" applyFill="1" applyBorder="1" applyAlignment="1">
      <alignment vertical="center"/>
    </xf>
    <xf numFmtId="0" fontId="2" fillId="0" borderId="3" xfId="0" applyFont="1" applyBorder="1" applyAlignment="1">
      <alignment vertical="center"/>
    </xf>
    <xf numFmtId="0" fontId="6" fillId="0" borderId="0" xfId="2" applyFont="1" applyAlignment="1">
      <alignment horizontal="left"/>
    </xf>
    <xf numFmtId="0" fontId="2" fillId="0" borderId="0" xfId="0" applyFont="1" applyAlignment="1">
      <alignment horizontal="center"/>
    </xf>
    <xf numFmtId="0" fontId="4" fillId="3" borderId="0" xfId="7" applyFont="1"/>
    <xf numFmtId="0" fontId="4" fillId="3" borderId="0" xfId="7" applyFont="1" applyAlignment="1">
      <alignment horizontal="right"/>
    </xf>
    <xf numFmtId="0" fontId="5" fillId="0" borderId="0" xfId="2" applyFont="1" applyAlignment="1">
      <alignment horizontal="right"/>
    </xf>
    <xf numFmtId="0" fontId="4" fillId="3" borderId="0" xfId="7" applyFont="1" applyAlignment="1">
      <alignment horizontal="left"/>
    </xf>
    <xf numFmtId="0" fontId="2" fillId="4" borderId="2" xfId="10" applyFont="1" applyAlignment="1">
      <alignment horizontal="left"/>
    </xf>
    <xf numFmtId="0" fontId="2" fillId="5" borderId="1" xfId="9" applyFont="1" applyAlignment="1">
      <alignment horizontal="right"/>
    </xf>
    <xf numFmtId="0" fontId="13" fillId="0" borderId="0" xfId="0" applyFont="1" applyAlignment="1">
      <alignment horizontal="center" vertical="center" wrapText="1"/>
    </xf>
    <xf numFmtId="0" fontId="2" fillId="0" borderId="0" xfId="0" applyFont="1" applyAlignment="1">
      <alignment horizontal="center" wrapText="1"/>
    </xf>
    <xf numFmtId="0" fontId="6" fillId="0" borderId="0" xfId="6" applyFont="1" applyAlignment="1">
      <alignment horizontal="centerContinuous"/>
    </xf>
    <xf numFmtId="0" fontId="2" fillId="4" borderId="0" xfId="8" applyFont="1"/>
    <xf numFmtId="0" fontId="21" fillId="0" borderId="0" xfId="0" applyFont="1"/>
    <xf numFmtId="0" fontId="18" fillId="0" borderId="0" xfId="0" applyFont="1" applyAlignment="1">
      <alignment horizontal="center"/>
    </xf>
    <xf numFmtId="0" fontId="18" fillId="0" borderId="0" xfId="0" applyFont="1" applyAlignment="1">
      <alignment horizontal="left" indent="1"/>
    </xf>
    <xf numFmtId="0" fontId="6" fillId="0" borderId="0" xfId="0" quotePrefix="1" applyFont="1"/>
    <xf numFmtId="0" fontId="2" fillId="0" borderId="0" xfId="2" applyFont="1" applyAlignment="1">
      <alignment horizontal="left" indent="1"/>
    </xf>
    <xf numFmtId="0" fontId="18" fillId="0" borderId="0" xfId="0" applyFont="1" applyAlignment="1">
      <alignment horizontal="left" indent="2"/>
    </xf>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4" borderId="0" xfId="8" applyFont="1" applyAlignment="1">
      <alignment horizontal="right"/>
    </xf>
    <xf numFmtId="0" fontId="2" fillId="4" borderId="0" xfId="12" applyFont="1"/>
    <xf numFmtId="0" fontId="2" fillId="0" borderId="0" xfId="11" applyFont="1" applyAlignment="1">
      <alignment horizontal="left" indent="1"/>
    </xf>
    <xf numFmtId="0" fontId="2" fillId="0" borderId="0" xfId="0" applyFont="1" applyAlignment="1">
      <alignment horizontal="centerContinuous" vertical="center"/>
    </xf>
    <xf numFmtId="0" fontId="2" fillId="0" borderId="0" xfId="0" applyFont="1" applyAlignment="1">
      <alignment horizontal="center" vertical="center"/>
    </xf>
    <xf numFmtId="0" fontId="2" fillId="0" borderId="0" xfId="15" applyFont="1"/>
    <xf numFmtId="0" fontId="22" fillId="0" borderId="0" xfId="15" applyFont="1"/>
    <xf numFmtId="0" fontId="23" fillId="0" borderId="0" xfId="15" applyFont="1" applyAlignment="1">
      <alignment vertical="center"/>
    </xf>
    <xf numFmtId="177" fontId="2" fillId="5" borderId="10" xfId="9" applyNumberFormat="1" applyFont="1" applyBorder="1" applyAlignment="1">
      <alignment horizontal="right"/>
    </xf>
    <xf numFmtId="177" fontId="2" fillId="4" borderId="11" xfId="10" applyNumberFormat="1" applyFont="1" applyBorder="1"/>
    <xf numFmtId="177" fontId="2" fillId="4" borderId="6" xfId="8" applyNumberFormat="1" applyFont="1" applyBorder="1"/>
    <xf numFmtId="0" fontId="2" fillId="5" borderId="1" xfId="9" applyNumberFormat="1" applyFont="1" applyAlignment="1">
      <alignment horizontal="right" vertical="center"/>
    </xf>
    <xf numFmtId="178" fontId="2" fillId="6" borderId="4" xfId="0" applyNumberFormat="1" applyFont="1" applyFill="1" applyBorder="1" applyAlignment="1">
      <alignment vertical="center"/>
    </xf>
    <xf numFmtId="178" fontId="2" fillId="0" borderId="3" xfId="0" applyNumberFormat="1" applyFont="1" applyBorder="1" applyAlignment="1">
      <alignment vertical="center"/>
    </xf>
    <xf numFmtId="178" fontId="2" fillId="0" borderId="0" xfId="0" applyNumberFormat="1" applyFont="1" applyAlignment="1">
      <alignment vertical="center"/>
    </xf>
    <xf numFmtId="178" fontId="2" fillId="5" borderId="1" xfId="9" applyNumberFormat="1" applyFont="1" applyAlignment="1">
      <alignment vertical="center"/>
    </xf>
    <xf numFmtId="0" fontId="1" fillId="4" borderId="2" xfId="10" applyFont="1" applyAlignment="1">
      <alignment horizontal="left"/>
    </xf>
    <xf numFmtId="0" fontId="6" fillId="0" borderId="0" xfId="6"/>
    <xf numFmtId="0" fontId="24" fillId="2" borderId="0" xfId="3" applyFont="1" applyAlignment="1">
      <alignment horizontal="left" indent="1"/>
    </xf>
    <xf numFmtId="0" fontId="8" fillId="2" borderId="0" xfId="4" applyFont="1">
      <alignment horizontal="left" wrapText="1" indent="4"/>
    </xf>
    <xf numFmtId="0" fontId="10" fillId="2" borderId="0" xfId="5" applyFont="1">
      <alignment horizontal="left" wrapText="1" indent="4"/>
    </xf>
    <xf numFmtId="179" fontId="2" fillId="5" borderId="10" xfId="9" applyNumberFormat="1" applyFont="1" applyBorder="1" applyAlignment="1">
      <alignment horizontal="right"/>
    </xf>
    <xf numFmtId="179" fontId="2" fillId="5" borderId="10" xfId="9" applyNumberFormat="1" applyFont="1" applyBorder="1"/>
    <xf numFmtId="179" fontId="2" fillId="4" borderId="6" xfId="8" applyNumberFormat="1" applyFont="1" applyBorder="1"/>
    <xf numFmtId="0" fontId="0" fillId="4" borderId="6" xfId="8" applyFont="1" applyBorder="1"/>
    <xf numFmtId="0" fontId="1" fillId="0" borderId="0" xfId="2" applyFont="1"/>
    <xf numFmtId="0" fontId="6" fillId="0" borderId="0" xfId="2" applyFont="1"/>
    <xf numFmtId="0" fontId="6" fillId="0" borderId="0" xfId="11" applyFont="1" applyAlignment="1">
      <alignment horizontal="left" wrapText="1"/>
    </xf>
  </cellXfs>
  <cellStyles count="20">
    <cellStyle name="z A 列文本" xfId="6"/>
    <cellStyle name="标题 1 2" xfId="4"/>
    <cellStyle name="标题 2" xfId="3"/>
    <cellStyle name="标题 2 2" xfId="5"/>
    <cellStyle name="标题 3 2" xfId="7"/>
    <cellStyle name="常规" xfId="0" builtinId="0" customBuiltin="1"/>
    <cellStyle name="常规 2" xfId="2"/>
    <cellStyle name="常规 2 2" xfId="15"/>
    <cellStyle name="常规 3" xfId="11"/>
    <cellStyle name="超链接" xfId="16" builtinId="8"/>
    <cellStyle name="橙色边框" xfId="10"/>
    <cellStyle name="橙色边框 2" xfId="14"/>
    <cellStyle name="橙色边框 3" xfId="19"/>
    <cellStyle name="黄色单元格" xfId="9"/>
    <cellStyle name="黄色单元格 2" xfId="13"/>
    <cellStyle name="黄色单元格 2 2" xfId="18"/>
    <cellStyle name="灰色单元格" xfId="8"/>
    <cellStyle name="灰色单元格 2" xfId="12"/>
    <cellStyle name="灰色单元格 2 2" xfId="17"/>
    <cellStyle name="开始文本" xfId="1"/>
  </cellStyles>
  <dxfs count="22">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hyperlink" Target="#&#22522;&#30784;&#30693;&#35782;!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zh-cn/article/maxifs-%e5%87%bd%e6%95%b0-dfd611e6-da2c-488a-919b-9b6376b28883?ui=zh-CN&amp;rs=zh-CN&amp;ad=CN" TargetMode="External"/><Relationship Id="rId13" Type="http://schemas.openxmlformats.org/officeDocument/2006/relationships/hyperlink" Target="https://support.office.com/zh-cn/article/sumifs-%e5%87%bd%e6%95%b0-c9e748f5-7ea7-455d-9406-611cebce642b?ui=zh-CN&amp;rs=zh-CN&amp;ad=CN" TargetMode="External"/><Relationship Id="rId18" Type="http://schemas.openxmlformats.org/officeDocument/2006/relationships/image" Target="../media/image13.png"/><Relationship Id="rId3" Type="http://schemas.openxmlformats.org/officeDocument/2006/relationships/hyperlink" Target="#&#20989;&#25968;&#21521;&#23548;!A1"/><Relationship Id="rId21" Type="http://schemas.openxmlformats.org/officeDocument/2006/relationships/hyperlink" Target="#&#26465;&#20214;&#20989;&#25968;!A122"/><Relationship Id="rId7" Type="http://schemas.openxmlformats.org/officeDocument/2006/relationships/image" Target="../media/image5.svg"/><Relationship Id="rId12" Type="http://schemas.openxmlformats.org/officeDocument/2006/relationships/hyperlink" Target="https://support.office.com/zh-cn/article/countifs-%e5%87%bd%e6%95%b0-dda3dc6e-f74e-4aee-88bc-aa8c2a866842?ui=zh-CN&amp;rs=zh-CN&amp;ad=CN" TargetMode="External"/><Relationship Id="rId17" Type="http://schemas.openxmlformats.org/officeDocument/2006/relationships/hyperlink" Target="https://support.office.com/zh-cn/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support.office.com/zh-cn/article/%e5%88%9b%e5%bb%ba%e4%b8%8b%e6%8b%89%e5%88%97%e8%a1%a8-7693307a-59ef-400a-b769-c5402dce407b?ui=zh-CN&amp;rs=zh-CN&amp;ad=CN" TargetMode="External"/><Relationship Id="rId20" Type="http://schemas.openxmlformats.org/officeDocument/2006/relationships/hyperlink" Target="#&#26465;&#20214;&#20989;&#25968;!A85"/><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zh-cn/article/minifs-%e5%87%bd%e6%95%b0-6ca1ddaa-079b-4e74-80cc-72eef32e6599?ui=zh-CN&amp;rs=zh-CN&amp;ad=CN" TargetMode="External"/><Relationship Id="rId5" Type="http://schemas.openxmlformats.org/officeDocument/2006/relationships/hyperlink" Target="https://support.office.com/zh-cn/article/excel-video-training-9bc05390-e94c-46af-a5b3-d7c22f6990bb?ui=zh-CN&amp;rs=zh-001&amp;ad=CN" TargetMode="External"/><Relationship Id="rId15" Type="http://schemas.openxmlformats.org/officeDocument/2006/relationships/hyperlink" Target="https://support.office.com/zh-cn/article/countif-%e5%87%bd%e6%95%b0-e0de10c6-f885-4e71-abb4-1f464816df34?ui=zh-CN&amp;rs=zh-CN&amp;ad=CN" TargetMode="External"/><Relationship Id="rId10" Type="http://schemas.openxmlformats.org/officeDocument/2006/relationships/hyperlink" Target="https://support.office.com/zh-cn/article/averageif-%e5%87%bd%e6%95%b0-faec8e2e-0dec-4308-af69-f5576d8ac642?ui=zh-CN&amp;rs=zh-CN&amp;ad=CN" TargetMode="External"/><Relationship Id="rId19" Type="http://schemas.openxmlformats.org/officeDocument/2006/relationships/image" Target="../media/image17.svg"/><Relationship Id="rId4" Type="http://schemas.openxmlformats.org/officeDocument/2006/relationships/hyperlink" Target="#&#26465;&#20214;&#20989;&#25968;!A1"/><Relationship Id="rId9" Type="http://schemas.openxmlformats.org/officeDocument/2006/relationships/hyperlink" Target="https://support.office.com/zh-cn/article/averageifs-%e5%87%bd%e6%95%b0-48910c45-1fc0-4389-a028-f7c5c3001690?ui=zh-CN&amp;rs=zh-CN&amp;ad=CN" TargetMode="External"/><Relationship Id="rId14" Type="http://schemas.openxmlformats.org/officeDocument/2006/relationships/hyperlink" Target="https://support.office.com/zh-cn/article/sumif-%e5%87%bd%e6%95%b0-169b8c99-c05c-4483-a712-1697a653039b?ui=zh-CN&amp;rs=zh-CN&amp;ad=CN" TargetMode="External"/><Relationship Id="rId22" Type="http://schemas.openxmlformats.org/officeDocument/2006/relationships/hyperlink" Target="#&#26465;&#20214;&#20989;&#25968;!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zh-cn/article/excel-%e5%87%bd%e6%95%b0%ef%bc%88%e6%8c%89%e5%ad%97%e6%af%8d%e9%a1%ba%e5%ba%8f%ef%bc%89-b3944572-255d-4efb-bb96-c6d90033e188?ui=zh-CN&amp;rs=zh-CN&amp;ad=CN" TargetMode="External"/><Relationship Id="rId13" Type="http://schemas.openxmlformats.org/officeDocument/2006/relationships/image" Target="../media/image9.svg"/><Relationship Id="rId3" Type="http://schemas.openxmlformats.org/officeDocument/2006/relationships/hyperlink" Target="https://support.office.com/zh-cn/article/excel-%e4%b8%ad%e7%9a%84%e5%85%ac%e5%bc%8f%e6%a6%82%e8%bf%b0-ecfdc708-9162-49e8-b993-c311f47ca173?ui=zh-CN&amp;rs=zh-CN&amp;ad=CN" TargetMode="External"/><Relationship Id="rId7" Type="http://schemas.openxmlformats.org/officeDocument/2006/relationships/hyperlink" Target="https://support.office.com/zh-cn/article/excel-video-training-9bc05390-e94c-46af-a5b3-d7c22f6990bb?ui=zh-CN&amp;rs=zh-001&amp;ad=CN" TargetMode="External"/><Relationship Id="rId12" Type="http://schemas.openxmlformats.org/officeDocument/2006/relationships/image" Target="../media/image5.png"/><Relationship Id="rId2" Type="http://schemas.openxmlformats.org/officeDocument/2006/relationships/image" Target="../media/image7.svg"/><Relationship Id="rId1" Type="http://schemas.openxmlformats.org/officeDocument/2006/relationships/image" Target="../media/image4.png"/><Relationship Id="rId6" Type="http://schemas.openxmlformats.org/officeDocument/2006/relationships/hyperlink" Target="https://support.office.com/zh-cn/article/excel-%e5%87%bd%e6%95%b0%ef%bc%88%e6%8c%89%e7%b1%bb%e5%88%ab%e5%88%97%e5%87%ba%ef%bc%89-5f91f4e9-7b42-46d2-9bd1-63f26a86c0eb?ui=zh-CN&amp;rs=zh-CN&amp;ad=CN" TargetMode="External"/><Relationship Id="rId11" Type="http://schemas.openxmlformats.org/officeDocument/2006/relationships/image" Target="../media/image14.png"/><Relationship Id="rId5" Type="http://schemas.openxmlformats.org/officeDocument/2006/relationships/image" Target="../media/image5.svg"/><Relationship Id="rId10" Type="http://schemas.openxmlformats.org/officeDocument/2006/relationships/hyperlink" Target="#&#20844;&#24335;&#38169;&#35823;!A1"/><Relationship Id="rId4" Type="http://schemas.openxmlformats.org/officeDocument/2006/relationships/image" Target="../media/image3.png"/><Relationship Id="rId9" Type="http://schemas.openxmlformats.org/officeDocument/2006/relationships/hyperlink" Target="#&#26465;&#20214;&#20989;&#25968;!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zh-cn/article/excel-video-training-9bc05390-e94c-46af-a5b3-d7c22f6990bb?ui=zh-CN&amp;rs=zh-001&amp;ad=CN" TargetMode="External"/><Relationship Id="rId3" Type="http://schemas.openxmlformats.org/officeDocument/2006/relationships/hyperlink" Target="#&#20989;&#25968;&#21521;&#23548;!A1"/><Relationship Id="rId7" Type="http://schemas.openxmlformats.org/officeDocument/2006/relationships/image" Target="../media/image5.png"/><Relationship Id="rId12" Type="http://schemas.openxmlformats.org/officeDocument/2006/relationships/hyperlink" Target="https://support.office.com/zh-cn/article/%e5%a6%82%e4%bd%95%e9%81%bf%e5%85%8d%e6%8d%9f%e5%9d%8f%e7%9a%84%e5%85%ac%e5%bc%8f-8309381d-33e8-42f6-b889-84ef6df1d586?ui=zh-CN&amp;rs=zh-CN&amp;ad=CN" TargetMode="External"/><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2.png"/><Relationship Id="rId10" Type="http://schemas.openxmlformats.org/officeDocument/2006/relationships/image" Target="../media/image3.png"/><Relationship Id="rId4" Type="http://schemas.openxmlformats.org/officeDocument/2006/relationships/hyperlink" Target="#&#20102;&#35299;&#35814;&#32454;&#20449;&#24687;!A1"/><Relationship Id="rId9" Type="http://schemas.openxmlformats.org/officeDocument/2006/relationships/hyperlink" Target="https://support.office.com/zh-cn/article/%e6%a3%80%e6%b5%8b%e5%85%ac%e5%bc%8f%e4%b8%ad%e7%9a%84%e9%94%99%e8%af%af-3a8acca5-1d61-4702-80e0-99a36a2822c1?ui=zh-CN&amp;rs=zh-CN&amp;ad=CN" TargetMode="External"/><Relationship Id="rId14" Type="http://schemas.openxmlformats.org/officeDocument/2006/relationships/hyperlink" Target="https://support.office.com/zh-cn/article/%e5%af%b9%e5%b5%8c%e5%a5%97%e5%85%ac%e5%bc%8f%e8%bf%9b%e8%a1%8c%e5%88%86%e6%ad%a5%e6%b1%82%e5%80%bc-59a201ae-d1dc-4b15-8586-a70aa409b8a7?ui=zh-CN&amp;rs=zh-CN&amp;ad=CN"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1" TargetMode="External"/><Relationship Id="rId7" Type="http://schemas.openxmlformats.org/officeDocument/2006/relationships/image" Target="../media/image28.sv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hyperlink" Target="https://support.office.com/zh-cn/article/what-s-new-in-excel-2016-for-windows-5fdb9208-ff33-45b6-9e08-1f5cdb3a6c73?ui=zh-CN&amp;rs=zh-001&amp;ad=CN"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4.png"/><Relationship Id="rId3" Type="http://schemas.openxmlformats.org/officeDocument/2006/relationships/hyperlink" Target="#&#24320;&#22987;!A1"/><Relationship Id="rId7" Type="http://schemas.openxmlformats.org/officeDocument/2006/relationships/image" Target="../media/image3.png"/><Relationship Id="rId12" Type="http://schemas.openxmlformats.org/officeDocument/2006/relationships/hyperlink" Target="https://support.office.com/zh-cn/article/excel-video-training-9bc05390-e94c-46af-a5b3-d7c22f6990bb?ui=zh-CN&amp;rs=zh-001&amp;ad=CN" TargetMode="External"/><Relationship Id="rId2" Type="http://schemas.openxmlformats.org/officeDocument/2006/relationships/hyperlink" Target="#&#20989;&#25968;&#31616;&#20171;!A1"/><Relationship Id="rId16" Type="http://schemas.openxmlformats.org/officeDocument/2006/relationships/image" Target="../media/image9.svg"/><Relationship Id="rId1" Type="http://schemas.openxmlformats.org/officeDocument/2006/relationships/hyperlink" Target="#&#22522;&#30784;&#30693;&#35782;!A60"/><Relationship Id="rId6" Type="http://schemas.openxmlformats.org/officeDocument/2006/relationships/hyperlink" Target="https://support.office.com/zh-cn/article/create-a-pivottable-to-analyze-worksheet-data-a9a84538-bfe9-40a9-a8e9-f99134456576?ui=zh-CN&amp;rs=zh-001&amp;ad=CN" TargetMode="External"/><Relationship Id="rId11" Type="http://schemas.openxmlformats.org/officeDocument/2006/relationships/hyperlink" Target="https://support.office.com/zh-cn/article/excel-functions-alphabetical-b3944572-255d-4efb-bb96-c6d90033e188?ui=zh-CN&amp;rs=zh-001&amp;ad=CN" TargetMode="External"/><Relationship Id="rId5" Type="http://schemas.openxmlformats.org/officeDocument/2006/relationships/image" Target="../media/image3.svg"/><Relationship Id="rId15" Type="http://schemas.openxmlformats.org/officeDocument/2006/relationships/image" Target="../media/image5.png"/><Relationship Id="rId10" Type="http://schemas.openxmlformats.org/officeDocument/2006/relationships/hyperlink" Target="https://support.office.com/zh-cn/article/excel-functions-by-category-5f91f4e9-7b42-46d2-9bd1-63f26a86c0eb?ui=zh-CN&amp;rs=zh-001&amp;ad=CN" TargetMode="External"/><Relationship Id="rId4" Type="http://schemas.openxmlformats.org/officeDocument/2006/relationships/image" Target="../media/image2.png"/><Relationship Id="rId9" Type="http://schemas.openxmlformats.org/officeDocument/2006/relationships/hyperlink" Target="https://support.office.com/zh-cn/article/overview-of-formulas-in-excel-ecfdc708-9162-49e8-b993-c311f47ca173?ui=zh-CN&amp;rs=zh-001&amp;ad=CN"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zh-cn/article/excel-video-training-9bc05390-e94c-46af-a5b3-d7c22f6990bb?ui=zh-CN&amp;rs=zh-001&amp;ad=CN" TargetMode="External"/><Relationship Id="rId13" Type="http://schemas.openxmlformats.org/officeDocument/2006/relationships/image" Target="../media/image7.svg"/><Relationship Id="rId3" Type="http://schemas.openxmlformats.org/officeDocument/2006/relationships/hyperlink" Target="https://support.office.com/zh-cn/article/sum-function-043e1c7d-7726-4e80-8f32-07b23e057f89?ui=zh-CN&amp;rs=zh-001&amp;ad=CN" TargetMode="External"/><Relationship Id="rId7" Type="http://schemas.openxmlformats.org/officeDocument/2006/relationships/hyperlink" Target="https://support.office.com/zh-cn/article/count-function-a59cd7fc-b623-4d93-87a4-d23bf411294c?ui=zh-CN&amp;rs=zh-001&amp;ad=CN" TargetMode="External"/><Relationship Id="rId12" Type="http://schemas.openxmlformats.org/officeDocument/2006/relationships/image" Target="../media/image4.png"/><Relationship Id="rId17" Type="http://schemas.openxmlformats.org/officeDocument/2006/relationships/hyperlink" Target="#&#20989;&#25968;&#31616;&#20171;!A60"/><Relationship Id="rId2" Type="http://schemas.openxmlformats.org/officeDocument/2006/relationships/hyperlink" Target="#AVERAGE!A1"/><Relationship Id="rId16" Type="http://schemas.openxmlformats.org/officeDocument/2006/relationships/image" Target="../media/image8.png"/><Relationship Id="rId1" Type="http://schemas.openxmlformats.org/officeDocument/2006/relationships/hyperlink" Target="#&#20989;&#25968;&#31616;&#20171;!A1"/><Relationship Id="rId6" Type="http://schemas.openxmlformats.org/officeDocument/2006/relationships/hyperlink" Target="https://support.office.com/zh-cn/article/use-autosum-to-sum-numbers-543941e7-e783-44ef-8317-7d1bb85fe706?ui=zh-CN&amp;rs=zh-001&amp;ad=CN" TargetMode="External"/><Relationship Id="rId11" Type="http://schemas.openxmlformats.org/officeDocument/2006/relationships/image" Target="../media/image7.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zh-cn/article/median-function-d0916313-4753-414c-8537-ce85bdd967d2?ui=zh-CN&amp;rs=zh-001&amp;ad=CN" TargetMode="External"/><Relationship Id="rId13" Type="http://schemas.openxmlformats.org/officeDocument/2006/relationships/image" Target="../media/image4.png"/><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hyperlink" Target="#'MIN &#21644; MAX'!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hyperlink" Target="#&#20989;&#25968;&#31616;&#20171;!A1"/><Relationship Id="rId5" Type="http://schemas.openxmlformats.org/officeDocument/2006/relationships/hyperlink" Target="https://support.office.com/zh-cn/article/average-function-047bac88-d466-426c-a32b-8f33eb960cf6?ui=zh-CN&amp;rs=zh-001&amp;ad=CN" TargetMode="External"/><Relationship Id="rId10" Type="http://schemas.openxmlformats.org/officeDocument/2006/relationships/hyperlink" Target="https://support.office.com/zh-cn/article/excel-video-training-9bc05390-e94c-46af-a5b3-d7c22f6990bb?ui=zh-CN&amp;rs=zh-001&amp;ad=CN" TargetMode="External"/><Relationship Id="rId4" Type="http://schemas.openxmlformats.org/officeDocument/2006/relationships/hyperlink" Target="#'MIN &amp; MAX'!A1"/><Relationship Id="rId9" Type="http://schemas.openxmlformats.org/officeDocument/2006/relationships/hyperlink" Target="https://support.office.com/zh-cn/article/mode-function-e45192ce-9122-4980-82ed-4bdc34973120?ocmsassetID=E45192CE-9122-4980-82ED-4BDC34973120&amp;ui=zh-CN&amp;rs=zh-001&amp;ad=CN" TargetMode="External"/><Relationship Id="rId14" Type="http://schemas.openxmlformats.org/officeDocument/2006/relationships/image" Target="../media/image7.svg"/></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3.png"/><Relationship Id="rId1" Type="http://schemas.openxmlformats.org/officeDocument/2006/relationships/hyperlink" Target="https://support.office.com/zh-cn/article/min-function-61635d12-920f-4ce2-a70f-96f202dcc152?ui=zh-CN&amp;rs=zh-001&amp;ad=CN" TargetMode="External"/><Relationship Id="rId6" Type="http://schemas.openxmlformats.org/officeDocument/2006/relationships/image" Target="../media/image5.png"/><Relationship Id="rId5" Type="http://schemas.openxmlformats.org/officeDocument/2006/relationships/hyperlink" Target="https://support.office.com/zh-cn/article/excel-video-training-9bc05390-e94c-46af-a5b3-d7c22f6990bb?ui=zh-CN&amp;rs=zh-001&amp;ad=CN" TargetMode="External"/><Relationship Id="rId4" Type="http://schemas.openxmlformats.org/officeDocument/2006/relationships/hyperlink" Target="https://support.office.com/zh-cn/article/max-function-e0012414-9ac8-4b34-9a47-73e662c08098?ui=zh-CN&amp;rs=zh-001&amp;ad=CN" TargetMode="External"/><Relationship Id="rId9" Type="http://schemas.openxmlformats.org/officeDocument/2006/relationships/hyperlink" Target="#&#26085;&#26399;&#21644;&#26102;&#38388;&#8203;&#8203;!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zh-cn/article/now-function-3337fd29-145a-4347-b2e6-20c904739c46?ui=zh-CN&amp;rs=zh-001&amp;ad=CN" TargetMode="External"/><Relationship Id="rId3" Type="http://schemas.openxmlformats.org/officeDocument/2006/relationships/hyperlink" Target="#'MIN &#21644;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hyperlink" Target="https://support.office.com/zh-cn/article/today-function-5eb3078d-a82c-4736-8930-2f51a028fdd9?ui=zh-CN&amp;rs=zh-001&amp;ad=CN" TargetMode="External"/><Relationship Id="rId10" Type="http://schemas.openxmlformats.org/officeDocument/2006/relationships/hyperlink" Target="https://support.office.com/zh-cn/article/date-function-e36c0c8c-4104-49da-ab83-82328b832349?ui=zh-CN&amp;rs=zh-001&amp;ad=CN" TargetMode="External"/><Relationship Id="rId4" Type="http://schemas.openxmlformats.org/officeDocument/2006/relationships/hyperlink" Target="#&#32852;&#25509;&#25991;&#26412;&#21644;&#25968;&#23383;!A1"/><Relationship Id="rId9" Type="http://schemas.openxmlformats.org/officeDocument/2006/relationships/hyperlink" Target="https://support.office.com/zh-cn/article/excel-video-training-9bc05390-e94c-46af-a5b3-d7c22f6990bb?ui=zh-CN&amp;rs=zh-001&amp;ad=CN"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zh-cn/article/combine-text-and-numbers-a32c8e0e-90a2-435b-8635-5dd2209044ad?ui=zh-CN&amp;rs=zh-001&amp;ad=CN" TargetMode="External"/><Relationship Id="rId3" Type="http://schemas.openxmlformats.org/officeDocument/2006/relationships/image" Target="../media/image9.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35821;&#21477;'!A1"/><Relationship Id="rId1" Type="http://schemas.openxmlformats.org/officeDocument/2006/relationships/hyperlink" Target="#&#26085;&#26399;&#21644;&#26102;&#38388;&#8203;&#8203;!A1"/><Relationship Id="rId6" Type="http://schemas.openxmlformats.org/officeDocument/2006/relationships/image" Target="../media/image3.png"/><Relationship Id="rId11" Type="http://schemas.openxmlformats.org/officeDocument/2006/relationships/image" Target="../media/image4.png"/><Relationship Id="rId5" Type="http://schemas.openxmlformats.org/officeDocument/2006/relationships/hyperlink" Target="https://support.office.com/zh-cn/article/text-function-20d5ac4d-7b94-49fd-bb38-93d29371225c?ui=zh-CN&amp;rs=zh-001&amp;ad=CN" TargetMode="External"/><Relationship Id="rId10" Type="http://schemas.openxmlformats.org/officeDocument/2006/relationships/hyperlink" Target="#&#32852;&#25509;&#25991;&#26412;&#21644;&#25968;&#23383;!A55"/><Relationship Id="rId4" Type="http://schemas.openxmlformats.org/officeDocument/2006/relationships/image" Target="../media/image15.svg"/><Relationship Id="rId9" Type="http://schemas.openxmlformats.org/officeDocument/2006/relationships/hyperlink" Target="https://support.office.com/zh-cn/article/excel-video-training-9bc05390-e94c-46af-a5b3-d7c22f6990bb?ui=zh-CN&amp;rs=zh-001&amp;ad=CN"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5.png"/><Relationship Id="rId12" Type="http://schemas.openxmlformats.org/officeDocument/2006/relationships/image" Target="../media/image3.png"/><Relationship Id="rId17" Type="http://schemas.openxmlformats.org/officeDocument/2006/relationships/image" Target="../media/image11.png"/><Relationship Id="rId2" Type="http://schemas.openxmlformats.org/officeDocument/2006/relationships/image" Target="../media/image6.png"/><Relationship Id="rId16" Type="http://schemas.openxmlformats.org/officeDocument/2006/relationships/hyperlink" Target="https://support.office.com/zh-cn/article/if-function-%e2%80%93-nested-formulas-and-avoiding-pitfalls-0b22ff44-f149-44ba-aeb5-4ef99da241c8?ui=zh-CN&amp;rs=zh-001&amp;ad=CN" TargetMode="External"/><Relationship Id="rId1" Type="http://schemas.openxmlformats.org/officeDocument/2006/relationships/hyperlink" Target="#VLOOKUP!A1"/><Relationship Id="rId6" Type="http://schemas.openxmlformats.org/officeDocument/2006/relationships/hyperlink" Target="https://support.office.com/zh-cn/article/Define-and-use-names-in-formulas-4D0F13AC-53B7-422E-AFD2-ABD7FF379C64" TargetMode="External"/><Relationship Id="rId11" Type="http://schemas.openxmlformats.org/officeDocument/2006/relationships/hyperlink" Target="https://support.office.com/zh-cn/article/if-function-69aed7c9-4e8a-4755-a9bc-aa8bbff73be2?ui=zh-CN&amp;rs=zh-001&amp;ad=CN" TargetMode="External"/><Relationship Id="rId5" Type="http://schemas.openxmlformats.org/officeDocument/2006/relationships/image" Target="../media/image17.svg"/><Relationship Id="rId15" Type="http://schemas.openxmlformats.org/officeDocument/2006/relationships/hyperlink" Target="https://support.office.com/zh-cn/article/excel-video-training-9bc05390-e94c-46af-a5b3-d7c22f6990bb?ui=zh-CN&amp;rs=zh-001&amp;ad=CN" TargetMode="External"/><Relationship Id="rId10" Type="http://schemas.openxmlformats.org/officeDocument/2006/relationships/hyperlink" Target="#&#32852;&#25509;&#25991;&#26412;&#21644;&#25968;&#23383;!A1"/><Relationship Id="rId4" Type="http://schemas.openxmlformats.org/officeDocument/2006/relationships/image" Target="../media/image10.png"/><Relationship Id="rId9" Type="http://schemas.openxmlformats.org/officeDocument/2006/relationships/hyperlink" Target="#'IF &#35821;&#21477;'!A50"/><Relationship Id="rId14" Type="http://schemas.openxmlformats.org/officeDocument/2006/relationships/hyperlink" Target="https://support.office.com/zh-cn/article/ifs-function-36329a26-37b2-467c-972b-4a39bd951d45?ui=zh-CN&amp;rs=zh-001&amp;ad=CN"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zh-cn/article/create-a-pivottable-to-analyze-worksheet-data-a9a84538-bfe9-40a9-a8e9-f99134456576?ui=zh-CN&amp;rs=zh-001&amp;ad=CN" TargetMode="External"/><Relationship Id="rId13"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hyperlink" Target="https://support.office.com/zh-cn/article/iferror-function-c526fd07-caeb-47b8-8bb6-63f3e417f611?ui=zh-CN&amp;rs=zh-001&amp;ad=CN" TargetMode="External"/><Relationship Id="rId12" Type="http://schemas.openxmlformats.org/officeDocument/2006/relationships/hyperlink" Target="#'IF &#35821;&#21477;'!A1"/><Relationship Id="rId2" Type="http://schemas.openxmlformats.org/officeDocument/2006/relationships/hyperlink" Target="https://support.office.com/zh-cn/article/VLOOKUP-function-0BBC8083-26FE-4963-8AB8-93A18AD188A1" TargetMode="External"/><Relationship Id="rId1" Type="http://schemas.openxmlformats.org/officeDocument/2006/relationships/hyperlink" Target="#&#26465;&#20214;&#20989;&#25968;!A1"/><Relationship Id="rId6" Type="http://schemas.openxmlformats.org/officeDocument/2006/relationships/hyperlink" Target="https://support.office.com/zh-cn/article/excel-video-training-9bc05390-e94c-46af-a5b3-d7c22f6990bb?ui=zh-CN&amp;rs=zh-001&amp;ad=CN" TargetMode="External"/><Relationship Id="rId11" Type="http://schemas.openxmlformats.org/officeDocument/2006/relationships/hyperlink" Target="#VLOOKUP!A70"/><Relationship Id="rId5" Type="http://schemas.openxmlformats.org/officeDocument/2006/relationships/hyperlink" Target="https://support.microsoft.com/zh-cn/help/214142/how-to-use-the-index-and-match-worksheet-functions-with-multiple-crite" TargetMode="External"/><Relationship Id="rId10" Type="http://schemas.openxmlformats.org/officeDocument/2006/relationships/image" Target="../media/image20.svg"/><Relationship Id="rId4" Type="http://schemas.openxmlformats.org/officeDocument/2006/relationships/image" Target="../media/image5.svg"/><Relationship Id="rId9" Type="http://schemas.openxmlformats.org/officeDocument/2006/relationships/image" Target="../media/image12.png"/><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2147889</xdr:rowOff>
    </xdr:from>
    <xdr:to>
      <xdr:col>0</xdr:col>
      <xdr:colOff>2041238</xdr:colOff>
      <xdr:row>3</xdr:row>
      <xdr:rowOff>3144838</xdr:rowOff>
    </xdr:to>
    <xdr:pic>
      <xdr:nvPicPr>
        <xdr:cNvPr id="2" name="图片 1" descr="Excel 徽标">
          <a:extLst>
            <a:ext uri="{FF2B5EF4-FFF2-40B4-BE49-F238E27FC236}">
              <a16:creationId xmlns:a16="http://schemas.microsoft.com/office/drawing/2014/main" xmlns=""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下一步”按钮" descr="导航到下一步的超链接按钮形状">
          <a:hlinkClick xmlns:r="http://schemas.openxmlformats.org/officeDocument/2006/relationships" r:id="rId2" tooltip="选择此处开始教程"/>
          <a:extLst>
            <a:ext uri="{FF2B5EF4-FFF2-40B4-BE49-F238E27FC236}">
              <a16:creationId xmlns:a16="http://schemas.microsoft.com/office/drawing/2014/main" xmlns=""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zh-CN" sz="1750" b="0" cap="none" spc="0" baseline="0">
              <a:ln>
                <a:noFill/>
              </a:ln>
              <a:solidFill>
                <a:srgbClr val="217346"/>
              </a:solidFill>
              <a:effectLst/>
              <a:latin typeface="Microsoft YaHei UI" panose="020B0503020204020204" pitchFamily="34" charset="-122"/>
              <a:ea typeface="Microsoft YaHei UI" panose="020B0503020204020204" pitchFamily="34" charset="-122"/>
              <a:cs typeface="Segoe UI" panose="020B0502040204020203" pitchFamily="34" charset="0"/>
            </a:rPr>
            <a:t>开始吧 &gt;</a:t>
          </a:r>
          <a:endParaRPr lang="en-US" sz="1750" b="0" cap="none" spc="0">
            <a:ln>
              <a:noFill/>
            </a:ln>
            <a:solidFill>
              <a:srgbClr val="217346"/>
            </a:solidFill>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步骤" descr="键入 =SUM(D4:D7)，然后按 Enter。完成后，将会看到结果为 170">
          <a:extLst>
            <a:ext uri="{FF2B5EF4-FFF2-40B4-BE49-F238E27FC236}">
              <a16:creationId xmlns:a16="http://schemas.microsoft.com/office/drawing/2014/main" xmlns=""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15</xdr:col>
      <xdr:colOff>600075</xdr:colOff>
      <xdr:row>69</xdr:row>
      <xdr:rowOff>161925</xdr:rowOff>
    </xdr:from>
    <xdr:to>
      <xdr:col>20</xdr:col>
      <xdr:colOff>95250</xdr:colOff>
      <xdr:row>78</xdr:row>
      <xdr:rowOff>39560</xdr:rowOff>
    </xdr:to>
    <xdr:grpSp>
      <xdr:nvGrpSpPr>
        <xdr:cNvPr id="88"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xmlns="" id="{22FED87C-334E-45C5-A4CC-FBD0B802BEDC}"/>
            </a:ext>
          </a:extLst>
        </xdr:cNvPr>
        <xdr:cNvGrpSpPr/>
      </xdr:nvGrpSpPr>
      <xdr:grpSpPr>
        <a:xfrm>
          <a:off x="18897600" y="14563725"/>
          <a:ext cx="3305175" cy="1763585"/>
          <a:chOff x="6778625" y="15514765"/>
          <a:chExt cx="3432175" cy="1776285"/>
        </a:xfrm>
      </xdr:grpSpPr>
      <xdr:sp macro="" textlink="">
        <xdr:nvSpPr>
          <xdr:cNvPr id="92"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xmlns=""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小于或等于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）。还有“&lt;&gt; 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不等于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lang="en-US" sz="1100">
              <a:effectLst/>
              <a:latin typeface="Microsoft YaHei UI" panose="020B0503020204020204" pitchFamily="34" charset="-122"/>
              <a:ea typeface="Microsoft YaHei UI" panose="020B0503020204020204" pitchFamily="34" charset="-122"/>
            </a:endParaRPr>
          </a:p>
        </xdr:txBody>
      </xdr:sp>
      <xdr:pic>
        <xdr:nvPicPr>
          <xdr:cNvPr id="93" name="图形 147" descr="眼镜">
            <a:extLst>
              <a:ext uri="{FF2B5EF4-FFF2-40B4-BE49-F238E27FC236}">
                <a16:creationId xmlns:a16="http://schemas.microsoft.com/office/drawing/2014/main" xmlns=""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65450"/>
            <a:ext cx="323347" cy="349115"/>
          </a:xfrm>
          <a:prstGeom prst="rect">
            <a:avLst/>
          </a:prstGeom>
        </xdr:spPr>
      </xdr:pic>
      <xdr:sp macro="" textlink="">
        <xdr:nvSpPr>
          <xdr:cNvPr id="94" name="任意多边形：形状 93" descr="箭头">
            <a:extLst>
              <a:ext uri="{FF2B5EF4-FFF2-40B4-BE49-F238E27FC236}">
                <a16:creationId xmlns:a16="http://schemas.microsoft.com/office/drawing/2014/main" xmlns="" id="{15104F1B-103C-46F0-AEAD-84159160100C}"/>
              </a:ext>
            </a:extLst>
          </xdr:cNvPr>
          <xdr:cNvSpPr/>
        </xdr:nvSpPr>
        <xdr:spPr>
          <a:xfrm rot="5953034" flipV="1">
            <a:off x="8255693"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352423</xdr:colOff>
      <xdr:row>129</xdr:row>
      <xdr:rowOff>9526</xdr:rowOff>
    </xdr:from>
    <xdr:to>
      <xdr:col>1</xdr:col>
      <xdr:colOff>5258248</xdr:colOff>
      <xdr:row>146</xdr:row>
      <xdr:rowOff>179841</xdr:rowOff>
    </xdr:to>
    <xdr:grpSp>
      <xdr:nvGrpSpPr>
        <xdr:cNvPr id="2" name="组 1">
          <a:extLst>
            <a:ext uri="{FF2B5EF4-FFF2-40B4-BE49-F238E27FC236}">
              <a16:creationId xmlns:a16="http://schemas.microsoft.com/office/drawing/2014/main" xmlns="" id="{F31110CC-1652-426F-8A11-3D24DC9CD3D1}"/>
            </a:ext>
          </a:extLst>
        </xdr:cNvPr>
        <xdr:cNvGrpSpPr/>
      </xdr:nvGrpSpPr>
      <xdr:grpSpPr>
        <a:xfrm>
          <a:off x="352423" y="26793826"/>
          <a:ext cx="6001200" cy="3732665"/>
          <a:chOff x="447674" y="25631776"/>
          <a:chExt cx="5724525" cy="3762374"/>
        </a:xfrm>
      </xdr:grpSpPr>
      <xdr:sp macro="" textlink="">
        <xdr:nvSpPr>
          <xdr:cNvPr id="152" name="矩形 151">
            <a:extLst>
              <a:ext uri="{FF2B5EF4-FFF2-40B4-BE49-F238E27FC236}">
                <a16:creationId xmlns:a16="http://schemas.microsoft.com/office/drawing/2014/main" xmlns=""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55" name="步骤" descr="访问网页获取详细信息&#10;">
            <a:extLst>
              <a:ext uri="{FF2B5EF4-FFF2-40B4-BE49-F238E27FC236}">
                <a16:creationId xmlns:a16="http://schemas.microsoft.com/office/drawing/2014/main" xmlns=""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58" name="直接连接符​​ 157" descr="装饰性线条">
            <a:extLst>
              <a:ext uri="{FF2B5EF4-FFF2-40B4-BE49-F238E27FC236}">
                <a16:creationId xmlns:a16="http://schemas.microsoft.com/office/drawing/2014/main" xmlns="" id="{C1DC7374-254A-47B0-91EF-5014A7B4001F}"/>
              </a:ext>
            </a:extLst>
          </xdr:cNvPr>
          <xdr:cNvCxnSpPr>
            <a:cxnSpLocks/>
          </xdr:cNvCxnSpPr>
        </xdr:nvCxnSpPr>
        <xdr:spPr>
          <a:xfrm>
            <a:off x="663028" y="26247752"/>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直接连接符​​ 163" descr="装饰性线条">
            <a:extLst>
              <a:ext uri="{FF2B5EF4-FFF2-40B4-BE49-F238E27FC236}">
                <a16:creationId xmlns:a16="http://schemas.microsoft.com/office/drawing/2014/main" xmlns="" id="{86A13197-B0BB-44E6-87AB-432D5098D000}"/>
              </a:ext>
            </a:extLst>
          </xdr:cNvPr>
          <xdr:cNvCxnSpPr>
            <a:cxnSpLocks/>
          </xdr:cNvCxnSpPr>
        </xdr:nvCxnSpPr>
        <xdr:spPr>
          <a:xfrm>
            <a:off x="663028" y="2848776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419100</xdr:rowOff>
    </xdr:from>
    <xdr:to>
      <xdr:col>1</xdr:col>
      <xdr:colOff>5248275</xdr:colOff>
      <xdr:row>44</xdr:row>
      <xdr:rowOff>66675</xdr:rowOff>
    </xdr:to>
    <xdr:sp macro="" textlink="">
      <xdr:nvSpPr>
        <xdr:cNvPr id="168" name="背景" descr="背景">
          <a:extLst>
            <a:ext uri="{FF2B5EF4-FFF2-40B4-BE49-F238E27FC236}">
              <a16:creationId xmlns:a16="http://schemas.microsoft.com/office/drawing/2014/main" xmlns="" id="{E6C939DA-20FC-4617-9AC0-0E0FD53C0BBC}"/>
            </a:ext>
          </a:extLst>
        </xdr:cNvPr>
        <xdr:cNvSpPr/>
      </xdr:nvSpPr>
      <xdr:spPr>
        <a:xfrm>
          <a:off x="342900" y="419100"/>
          <a:ext cx="6000750" cy="8772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4700574</xdr:colOff>
      <xdr:row>2</xdr:row>
      <xdr:rowOff>66675</xdr:rowOff>
    </xdr:to>
    <xdr:cxnSp macro="">
      <xdr:nvCxnSpPr>
        <xdr:cNvPr id="169" name="底部线条" descr="装饰性线条">
          <a:extLst>
            <a:ext uri="{FF2B5EF4-FFF2-40B4-BE49-F238E27FC236}">
              <a16:creationId xmlns:a16="http://schemas.microsoft.com/office/drawing/2014/main" xmlns=""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4703770</xdr:colOff>
      <xdr:row>1</xdr:row>
      <xdr:rowOff>171517</xdr:rowOff>
    </xdr:to>
    <xdr:sp macro="" textlink="">
      <xdr:nvSpPr>
        <xdr:cNvPr id="170" name="步骤" descr="条件函数 - SUMIF&#10;">
          <a:extLst>
            <a:ext uri="{FF2B5EF4-FFF2-40B4-BE49-F238E27FC236}">
              <a16:creationId xmlns:a16="http://schemas.microsoft.com/office/drawing/2014/main" xmlns=""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SUMIF</a:t>
          </a:r>
        </a:p>
      </xdr:txBody>
    </xdr:sp>
    <xdr:clientData/>
  </xdr:twoCellAnchor>
  <xdr:twoCellAnchor editAs="absolute">
    <xdr:from>
      <xdr:col>0</xdr:col>
      <xdr:colOff>547701</xdr:colOff>
      <xdr:row>39</xdr:row>
      <xdr:rowOff>183092</xdr:rowOff>
    </xdr:from>
    <xdr:to>
      <xdr:col>1</xdr:col>
      <xdr:colOff>4700574</xdr:colOff>
      <xdr:row>39</xdr:row>
      <xdr:rowOff>183092</xdr:rowOff>
    </xdr:to>
    <xdr:cxnSp macro="">
      <xdr:nvCxnSpPr>
        <xdr:cNvPr id="171" name="底部线条" descr="装饰性线条">
          <a:extLst>
            <a:ext uri="{FF2B5EF4-FFF2-40B4-BE49-F238E27FC236}">
              <a16:creationId xmlns:a16="http://schemas.microsoft.com/office/drawing/2014/main" xmlns="" id="{CDE7F952-1938-4D52-9DF8-081F00B24DBB}"/>
            </a:ext>
          </a:extLst>
        </xdr:cNvPr>
        <xdr:cNvCxnSpPr>
          <a:cxnSpLocks/>
        </xdr:cNvCxnSpPr>
      </xdr:nvCxnSpPr>
      <xdr:spPr>
        <a:xfrm>
          <a:off x="547701" y="82602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4777063</xdr:colOff>
      <xdr:row>3</xdr:row>
      <xdr:rowOff>116822</xdr:rowOff>
    </xdr:to>
    <xdr:sp macro="" textlink="">
      <xdr:nvSpPr>
        <xdr:cNvPr id="172" name="添加数字简介" descr="使用条件函数，你可以根据给定条件或指定的条件对某区域内进行求和、求平均值、计数或获取最小值和最大值。例如，列表内的所有水果中，苹果有多少。或者有多少橙子属于佛罗里达类型？&#10;">
          <a:extLst>
            <a:ext uri="{FF2B5EF4-FFF2-40B4-BE49-F238E27FC236}">
              <a16:creationId xmlns:a16="http://schemas.microsoft.com/office/drawing/2014/main" xmlns=""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使用条件函数，你可以根据给定条件或指定的条件对某区域内进行求和、求平均值、计数或获取最小值或最大值。例如</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，在列表的所有水果中，苹果有多少？或者有多少橙子属于佛罗里达类型？</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4705751</xdr:colOff>
      <xdr:row>9</xdr:row>
      <xdr:rowOff>81857</xdr:rowOff>
    </xdr:to>
    <xdr:grpSp>
      <xdr:nvGrpSpPr>
        <xdr:cNvPr id="5" name="组 4">
          <a:extLst>
            <a:ext uri="{FF2B5EF4-FFF2-40B4-BE49-F238E27FC236}">
              <a16:creationId xmlns:a16="http://schemas.microsoft.com/office/drawing/2014/main" xmlns="" id="{8A59968F-9E53-4DA4-A0EC-0D567AB08F0D}"/>
            </a:ext>
          </a:extLst>
        </xdr:cNvPr>
        <xdr:cNvGrpSpPr/>
      </xdr:nvGrpSpPr>
      <xdr:grpSpPr>
        <a:xfrm>
          <a:off x="571500" y="1771650"/>
          <a:ext cx="5229626" cy="596207"/>
          <a:chOff x="619125" y="1771650"/>
          <a:chExt cx="5220101" cy="596207"/>
        </a:xfrm>
      </xdr:grpSpPr>
      <xdr:sp macro="" textlink="">
        <xdr:nvSpPr>
          <xdr:cNvPr id="174" name="文本_步骤" descr="使用 SUMIF，你可以根据在另一区域寻找的特定条件对某一区域求和，例如有多少苹果。选择单元格 D17 并键入 =SUMIF(C3:C14,C17,D3:D14)。SUMIF 的结构如下所示：&#10;">
            <a:extLst>
              <a:ext uri="{FF2B5EF4-FFF2-40B4-BE49-F238E27FC236}">
                <a16:creationId xmlns:a16="http://schemas.microsoft.com/office/drawing/2014/main" xmlns=""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，你可以根据在另一区域寻找的特定条件对某一区域求和，例如有多少苹果。选择单元格 D17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=SUMIF(C3:C14,C17,D3:D14)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175" name="形状_步骤" descr="1">
            <a:extLst>
              <a:ext uri="{FF2B5EF4-FFF2-40B4-BE49-F238E27FC236}">
                <a16:creationId xmlns:a16="http://schemas.microsoft.com/office/drawing/2014/main" xmlns=""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3343276</xdr:colOff>
      <xdr:row>40</xdr:row>
      <xdr:rowOff>116416</xdr:rowOff>
    </xdr:from>
    <xdr:to>
      <xdr:col>1</xdr:col>
      <xdr:colOff>4639880</xdr:colOff>
      <xdr:row>42</xdr:row>
      <xdr:rowOff>35865</xdr:rowOff>
    </xdr:to>
    <xdr:sp macro="" textlink="">
      <xdr:nvSpPr>
        <xdr:cNvPr id="176"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xmlns="" id="{A7F57915-4D95-47B4-A488-FB7E3D0BBF97}"/>
            </a:ext>
          </a:extLst>
        </xdr:cNvPr>
        <xdr:cNvSpPr/>
      </xdr:nvSpPr>
      <xdr:spPr>
        <a:xfrm>
          <a:off x="4438651" y="8403166"/>
          <a:ext cx="1296604" cy="3385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652334</xdr:colOff>
      <xdr:row>143</xdr:row>
      <xdr:rowOff>153951</xdr:rowOff>
    </xdr:from>
    <xdr:to>
      <xdr:col>1</xdr:col>
      <xdr:colOff>2315182</xdr:colOff>
      <xdr:row>146</xdr:row>
      <xdr:rowOff>43389</xdr:rowOff>
    </xdr:to>
    <xdr:sp macro="" textlink="">
      <xdr:nvSpPr>
        <xdr:cNvPr id="177" name="“下一步”按钮" descr="返回页首，超链接到 A1 单元格">
          <a:hlinkClick xmlns:r="http://schemas.openxmlformats.org/officeDocument/2006/relationships" r:id="rId4" tooltip="返回页首"/>
          <a:extLst>
            <a:ext uri="{FF2B5EF4-FFF2-40B4-BE49-F238E27FC236}">
              <a16:creationId xmlns:a16="http://schemas.microsoft.com/office/drawing/2014/main" xmlns="" id="{F1F17ADA-3374-4672-8F57-B7354AE50F61}"/>
            </a:ext>
          </a:extLst>
        </xdr:cNvPr>
        <xdr:cNvSpPr/>
      </xdr:nvSpPr>
      <xdr:spPr>
        <a:xfrm>
          <a:off x="652334" y="29871951"/>
          <a:ext cx="2758223" cy="518088"/>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返回页首</a:t>
          </a:r>
        </a:p>
      </xdr:txBody>
    </xdr:sp>
    <xdr:clientData/>
  </xdr:twoCellAnchor>
  <xdr:twoCellAnchor editAs="absolute">
    <xdr:from>
      <xdr:col>1</xdr:col>
      <xdr:colOff>3627683</xdr:colOff>
      <xdr:row>144</xdr:row>
      <xdr:rowOff>127080</xdr:rowOff>
    </xdr:from>
    <xdr:to>
      <xdr:col>1</xdr:col>
      <xdr:colOff>4779558</xdr:colOff>
      <xdr:row>146</xdr:row>
      <xdr:rowOff>46037</xdr:rowOff>
    </xdr:to>
    <xdr:sp macro="" textlink="">
      <xdr:nvSpPr>
        <xdr:cNvPr id="178" name="“下一步”按钮" descr="“下一步”按钮，超链接到下一个工作表">
          <a:hlinkClick xmlns:r="http://schemas.openxmlformats.org/officeDocument/2006/relationships" r:id="rId3" tooltip="单击此处可转到下一个工作表"/>
          <a:extLst>
            <a:ext uri="{FF2B5EF4-FFF2-40B4-BE49-F238E27FC236}">
              <a16:creationId xmlns:a16="http://schemas.microsoft.com/office/drawing/2014/main" xmlns="" id="{21885DC0-F099-46D4-A1CF-17E11C390036}"/>
            </a:ext>
          </a:extLst>
        </xdr:cNvPr>
        <xdr:cNvSpPr/>
      </xdr:nvSpPr>
      <xdr:spPr>
        <a:xfrm>
          <a:off x="4723058" y="30054630"/>
          <a:ext cx="1151875" cy="33805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clientData/>
  </xdr:twoCellAnchor>
  <xdr:twoCellAnchor editAs="absolute">
    <xdr:from>
      <xdr:col>1</xdr:col>
      <xdr:colOff>2627790</xdr:colOff>
      <xdr:row>140</xdr:row>
      <xdr:rowOff>104508</xdr:rowOff>
    </xdr:from>
    <xdr:to>
      <xdr:col>1</xdr:col>
      <xdr:colOff>4495597</xdr:colOff>
      <xdr:row>141</xdr:row>
      <xdr:rowOff>186266</xdr:rowOff>
    </xdr:to>
    <xdr:sp macro="" textlink="">
      <xdr:nvSpPr>
        <xdr:cNvPr id="179" name="步骤" descr="免费 Excel 在线培训，超链接到网页&#10;">
          <a:hlinkClick xmlns:r="http://schemas.openxmlformats.org/officeDocument/2006/relationships" r:id="rId5" tooltip="选择此处，从网页上了解免费 Excel 培训"/>
          <a:extLst>
            <a:ext uri="{FF2B5EF4-FFF2-40B4-BE49-F238E27FC236}">
              <a16:creationId xmlns:a16="http://schemas.microsoft.com/office/drawing/2014/main" xmlns="" id="{8052CE9F-9F0B-4E5C-BCC9-9FAF4B271CC6}"/>
            </a:ext>
          </a:extLst>
        </xdr:cNvPr>
        <xdr:cNvSpPr txBox="1"/>
      </xdr:nvSpPr>
      <xdr:spPr>
        <a:xfrm>
          <a:off x="3723165" y="29193858"/>
          <a:ext cx="1867807" cy="291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clientData/>
  </xdr:twoCellAnchor>
  <xdr:twoCellAnchor editAs="absolute">
    <xdr:from>
      <xdr:col>1</xdr:col>
      <xdr:colOff>2162606</xdr:colOff>
      <xdr:row>140</xdr:row>
      <xdr:rowOff>32271</xdr:rowOff>
    </xdr:from>
    <xdr:to>
      <xdr:col>1</xdr:col>
      <xdr:colOff>2657338</xdr:colOff>
      <xdr:row>142</xdr:row>
      <xdr:rowOff>48953</xdr:rowOff>
    </xdr:to>
    <xdr:pic>
      <xdr:nvPicPr>
        <xdr:cNvPr id="180" name="图形 22" descr="箭头">
          <a:hlinkClick xmlns:r="http://schemas.openxmlformats.org/officeDocument/2006/relationships" r:id="rId5" tooltip="选择此处，从网页上了解详细信息"/>
          <a:extLst>
            <a:ext uri="{FF2B5EF4-FFF2-40B4-BE49-F238E27FC236}">
              <a16:creationId xmlns:a16="http://schemas.microsoft.com/office/drawing/2014/main" xmlns=""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9121621"/>
          <a:ext cx="494732" cy="435782"/>
        </a:xfrm>
        <a:prstGeom prst="rect">
          <a:avLst/>
        </a:prstGeom>
      </xdr:spPr>
    </xdr:pic>
    <xdr:clientData/>
  </xdr:twoCellAnchor>
  <xdr:twoCellAnchor editAs="absolute">
    <xdr:from>
      <xdr:col>1</xdr:col>
      <xdr:colOff>2627791</xdr:colOff>
      <xdr:row>138</xdr:row>
      <xdr:rowOff>94855</xdr:rowOff>
    </xdr:from>
    <xdr:to>
      <xdr:col>1</xdr:col>
      <xdr:colOff>4897655</xdr:colOff>
      <xdr:row>139</xdr:row>
      <xdr:rowOff>192766</xdr:rowOff>
    </xdr:to>
    <xdr:sp macro="" textlink="">
      <xdr:nvSpPr>
        <xdr:cNvPr id="181" name="步骤" descr="有关 MAXIFS 函数的全部内容，超链接到网页&#10;&#10;">
          <a:hlinkClick xmlns:r="http://schemas.openxmlformats.org/officeDocument/2006/relationships" r:id="rId8" tooltip="选择此处，从网页上了解有关 MAXIFS 函数的全部内容"/>
          <a:extLst>
            <a:ext uri="{FF2B5EF4-FFF2-40B4-BE49-F238E27FC236}">
              <a16:creationId xmlns:a16="http://schemas.microsoft.com/office/drawing/2014/main" xmlns="" id="{3FFDC6A0-9831-442E-AB6B-F06D71AAAD14}"/>
            </a:ext>
          </a:extLst>
        </xdr:cNvPr>
        <xdr:cNvSpPr txBox="1"/>
      </xdr:nvSpPr>
      <xdr:spPr>
        <a:xfrm>
          <a:off x="3723166" y="28765105"/>
          <a:ext cx="2269864"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138</xdr:row>
      <xdr:rowOff>38771</xdr:rowOff>
    </xdr:from>
    <xdr:to>
      <xdr:col>1</xdr:col>
      <xdr:colOff>2657338</xdr:colOff>
      <xdr:row>140</xdr:row>
      <xdr:rowOff>39300</xdr:rowOff>
    </xdr:to>
    <xdr:pic>
      <xdr:nvPicPr>
        <xdr:cNvPr id="182" name="图形 22" descr="箭头">
          <a:hlinkClick xmlns:r="http://schemas.openxmlformats.org/officeDocument/2006/relationships" r:id="rId8" tooltip="选择此处，从网页上了解详细信息"/>
          <a:extLst>
            <a:ext uri="{FF2B5EF4-FFF2-40B4-BE49-F238E27FC236}">
              <a16:creationId xmlns:a16="http://schemas.microsoft.com/office/drawing/2014/main" xmlns=""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709021"/>
          <a:ext cx="494732" cy="419629"/>
        </a:xfrm>
        <a:prstGeom prst="rect">
          <a:avLst/>
        </a:prstGeom>
      </xdr:spPr>
    </xdr:pic>
    <xdr:clientData/>
  </xdr:twoCellAnchor>
  <xdr:twoCellAnchor editAs="absolute">
    <xdr:from>
      <xdr:col>1</xdr:col>
      <xdr:colOff>2627791</xdr:colOff>
      <xdr:row>136</xdr:row>
      <xdr:rowOff>109143</xdr:rowOff>
    </xdr:from>
    <xdr:to>
      <xdr:col>1</xdr:col>
      <xdr:colOff>5108257</xdr:colOff>
      <xdr:row>137</xdr:row>
      <xdr:rowOff>197529</xdr:rowOff>
    </xdr:to>
    <xdr:sp macro="" textlink="">
      <xdr:nvSpPr>
        <xdr:cNvPr id="183" name="步骤" descr="有关 AVERAGEIFS 函数的全部内容，超链接到网页&#10;&#10;">
          <a:hlinkClick xmlns:r="http://schemas.openxmlformats.org/officeDocument/2006/relationships" r:id="rId9" tooltip="选择此处，从网页上了解有关 AVERAGEIFS 函数的全部内容"/>
          <a:extLst>
            <a:ext uri="{FF2B5EF4-FFF2-40B4-BE49-F238E27FC236}">
              <a16:creationId xmlns:a16="http://schemas.microsoft.com/office/drawing/2014/main" xmlns="" id="{5979CD87-1D2E-4D32-BF44-CE7F4285B790}"/>
            </a:ext>
          </a:extLst>
        </xdr:cNvPr>
        <xdr:cNvSpPr txBox="1"/>
      </xdr:nvSpPr>
      <xdr:spPr>
        <a:xfrm>
          <a:off x="3723166" y="28360293"/>
          <a:ext cx="2480466"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136</xdr:row>
      <xdr:rowOff>43534</xdr:rowOff>
    </xdr:from>
    <xdr:to>
      <xdr:col>1</xdr:col>
      <xdr:colOff>2657338</xdr:colOff>
      <xdr:row>138</xdr:row>
      <xdr:rowOff>53588</xdr:rowOff>
    </xdr:to>
    <xdr:pic>
      <xdr:nvPicPr>
        <xdr:cNvPr id="184" name="图形 22" descr="箭头">
          <a:hlinkClick xmlns:r="http://schemas.openxmlformats.org/officeDocument/2006/relationships" r:id="rId9" tooltip="选择此处，从网页上了解详细信息"/>
          <a:extLst>
            <a:ext uri="{FF2B5EF4-FFF2-40B4-BE49-F238E27FC236}">
              <a16:creationId xmlns:a16="http://schemas.microsoft.com/office/drawing/2014/main" xmlns=""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294684"/>
          <a:ext cx="494732" cy="429154"/>
        </a:xfrm>
        <a:prstGeom prst="rect">
          <a:avLst/>
        </a:prstGeom>
      </xdr:spPr>
    </xdr:pic>
    <xdr:clientData/>
  </xdr:twoCellAnchor>
  <xdr:twoCellAnchor editAs="absolute">
    <xdr:from>
      <xdr:col>0</xdr:col>
      <xdr:colOff>951391</xdr:colOff>
      <xdr:row>136</xdr:row>
      <xdr:rowOff>109143</xdr:rowOff>
    </xdr:from>
    <xdr:to>
      <xdr:col>1</xdr:col>
      <xdr:colOff>2212035</xdr:colOff>
      <xdr:row>137</xdr:row>
      <xdr:rowOff>197529</xdr:rowOff>
    </xdr:to>
    <xdr:sp macro="" textlink="">
      <xdr:nvSpPr>
        <xdr:cNvPr id="185" name="步骤" descr="有关 AVERAGEIF 函数的全部内容，超链接到网页&#10;&#10;">
          <a:hlinkClick xmlns:r="http://schemas.openxmlformats.org/officeDocument/2006/relationships" r:id="rId10" tooltip="选择此处，从网页上了解有关 AVERAGEIF 函数的全部内容"/>
          <a:extLst>
            <a:ext uri="{FF2B5EF4-FFF2-40B4-BE49-F238E27FC236}">
              <a16:creationId xmlns:a16="http://schemas.microsoft.com/office/drawing/2014/main" xmlns="" id="{9FF9239A-F102-47F3-A0A3-68BDFAFB9C67}"/>
            </a:ext>
          </a:extLst>
        </xdr:cNvPr>
        <xdr:cNvSpPr txBox="1"/>
      </xdr:nvSpPr>
      <xdr:spPr>
        <a:xfrm>
          <a:off x="951391" y="28360293"/>
          <a:ext cx="235601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136</xdr:row>
      <xdr:rowOff>41152</xdr:rowOff>
    </xdr:from>
    <xdr:to>
      <xdr:col>0</xdr:col>
      <xdr:colOff>980938</xdr:colOff>
      <xdr:row>138</xdr:row>
      <xdr:rowOff>51206</xdr:rowOff>
    </xdr:to>
    <xdr:pic>
      <xdr:nvPicPr>
        <xdr:cNvPr id="186"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xmlns=""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8292302"/>
          <a:ext cx="494732" cy="429154"/>
        </a:xfrm>
        <a:prstGeom prst="rect">
          <a:avLst/>
        </a:prstGeom>
      </xdr:spPr>
    </xdr:pic>
    <xdr:clientData/>
  </xdr:twoCellAnchor>
  <xdr:twoCellAnchor editAs="absolute">
    <xdr:from>
      <xdr:col>0</xdr:col>
      <xdr:colOff>951390</xdr:colOff>
      <xdr:row>138</xdr:row>
      <xdr:rowOff>94855</xdr:rowOff>
    </xdr:from>
    <xdr:to>
      <xdr:col>1</xdr:col>
      <xdr:colOff>2011006</xdr:colOff>
      <xdr:row>139</xdr:row>
      <xdr:rowOff>192766</xdr:rowOff>
    </xdr:to>
    <xdr:sp macro="" textlink="">
      <xdr:nvSpPr>
        <xdr:cNvPr id="187" name="步骤" descr="有关 MINIFS 函数的全部内容，超链接到网页&#10;&#10;">
          <a:hlinkClick xmlns:r="http://schemas.openxmlformats.org/officeDocument/2006/relationships" r:id="rId11" tooltip="选择此处，从网页上了解有关 MINIFS 函数的全部内容"/>
          <a:extLst>
            <a:ext uri="{FF2B5EF4-FFF2-40B4-BE49-F238E27FC236}">
              <a16:creationId xmlns:a16="http://schemas.microsoft.com/office/drawing/2014/main" xmlns="" id="{5BA88C28-4CAB-4843-A9C6-0DA18559CEDE}"/>
            </a:ext>
          </a:extLst>
        </xdr:cNvPr>
        <xdr:cNvSpPr txBox="1"/>
      </xdr:nvSpPr>
      <xdr:spPr>
        <a:xfrm>
          <a:off x="951390" y="28765105"/>
          <a:ext cx="2154991"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138</xdr:row>
      <xdr:rowOff>30436</xdr:rowOff>
    </xdr:from>
    <xdr:to>
      <xdr:col>0</xdr:col>
      <xdr:colOff>980938</xdr:colOff>
      <xdr:row>140</xdr:row>
      <xdr:rowOff>30965</xdr:rowOff>
    </xdr:to>
    <xdr:pic>
      <xdr:nvPicPr>
        <xdr:cNvPr id="188" name="图形 22" descr="箭头">
          <a:hlinkClick xmlns:r="http://schemas.openxmlformats.org/officeDocument/2006/relationships" r:id="rId11" tooltip="选择此处，从网页上了解详细信息"/>
          <a:extLst>
            <a:ext uri="{FF2B5EF4-FFF2-40B4-BE49-F238E27FC236}">
              <a16:creationId xmlns:a16="http://schemas.microsoft.com/office/drawing/2014/main" xmlns=""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8700686"/>
          <a:ext cx="494732" cy="419629"/>
        </a:xfrm>
        <a:prstGeom prst="rect">
          <a:avLst/>
        </a:prstGeom>
      </xdr:spPr>
    </xdr:pic>
    <xdr:clientData/>
  </xdr:twoCellAnchor>
  <xdr:twoCellAnchor editAs="absolute">
    <xdr:from>
      <xdr:col>1</xdr:col>
      <xdr:colOff>2627791</xdr:colOff>
      <xdr:row>134</xdr:row>
      <xdr:rowOff>123430</xdr:rowOff>
    </xdr:from>
    <xdr:to>
      <xdr:col>1</xdr:col>
      <xdr:colOff>4964665</xdr:colOff>
      <xdr:row>136</xdr:row>
      <xdr:rowOff>2266</xdr:rowOff>
    </xdr:to>
    <xdr:sp macro="" textlink="">
      <xdr:nvSpPr>
        <xdr:cNvPr id="189" name="步骤" descr="有关 COUNTIFS 函数的全部内容，超链接到网页&#10;&#10;">
          <a:hlinkClick xmlns:r="http://schemas.openxmlformats.org/officeDocument/2006/relationships" r:id="rId12" tooltip="选择此处，从网页上了解有关 COUNTIFS 函数的全部内容"/>
          <a:extLst>
            <a:ext uri="{FF2B5EF4-FFF2-40B4-BE49-F238E27FC236}">
              <a16:creationId xmlns:a16="http://schemas.microsoft.com/office/drawing/2014/main" xmlns="" id="{EADD320D-BECB-4510-A526-402BC7B8CE52}"/>
            </a:ext>
          </a:extLst>
        </xdr:cNvPr>
        <xdr:cNvSpPr txBox="1"/>
      </xdr:nvSpPr>
      <xdr:spPr>
        <a:xfrm>
          <a:off x="3723166" y="27955480"/>
          <a:ext cx="2336874"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134</xdr:row>
      <xdr:rowOff>57821</xdr:rowOff>
    </xdr:from>
    <xdr:to>
      <xdr:col>1</xdr:col>
      <xdr:colOff>2657338</xdr:colOff>
      <xdr:row>136</xdr:row>
      <xdr:rowOff>67875</xdr:rowOff>
    </xdr:to>
    <xdr:pic>
      <xdr:nvPicPr>
        <xdr:cNvPr id="190" name="图形 22" descr="箭头">
          <a:hlinkClick xmlns:r="http://schemas.openxmlformats.org/officeDocument/2006/relationships" r:id="rId12" tooltip="选择此处，从网页上了解详细信息"/>
          <a:extLst>
            <a:ext uri="{FF2B5EF4-FFF2-40B4-BE49-F238E27FC236}">
              <a16:creationId xmlns:a16="http://schemas.microsoft.com/office/drawing/2014/main" xmlns=""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889871"/>
          <a:ext cx="494732" cy="429154"/>
        </a:xfrm>
        <a:prstGeom prst="rect">
          <a:avLst/>
        </a:prstGeom>
      </xdr:spPr>
    </xdr:pic>
    <xdr:clientData/>
  </xdr:twoCellAnchor>
  <xdr:twoCellAnchor editAs="absolute">
    <xdr:from>
      <xdr:col>1</xdr:col>
      <xdr:colOff>2627791</xdr:colOff>
      <xdr:row>132</xdr:row>
      <xdr:rowOff>128193</xdr:rowOff>
    </xdr:from>
    <xdr:to>
      <xdr:col>1</xdr:col>
      <xdr:colOff>4811500</xdr:colOff>
      <xdr:row>134</xdr:row>
      <xdr:rowOff>7029</xdr:rowOff>
    </xdr:to>
    <xdr:sp macro="" textlink="">
      <xdr:nvSpPr>
        <xdr:cNvPr id="191" name="步骤" descr="有关 SUMIFS 函数的全部内容，超链接到网页&#10;&#10;">
          <a:hlinkClick xmlns:r="http://schemas.openxmlformats.org/officeDocument/2006/relationships" r:id="rId13" tooltip="选择此处，从网页上了解有关 SUMIFS 函数的全部内容"/>
          <a:extLst>
            <a:ext uri="{FF2B5EF4-FFF2-40B4-BE49-F238E27FC236}">
              <a16:creationId xmlns:a16="http://schemas.microsoft.com/office/drawing/2014/main" xmlns="" id="{791E8E89-8DEE-430C-AEDB-E56F74AA279F}"/>
            </a:ext>
          </a:extLst>
        </xdr:cNvPr>
        <xdr:cNvSpPr txBox="1"/>
      </xdr:nvSpPr>
      <xdr:spPr>
        <a:xfrm>
          <a:off x="3723166" y="27541143"/>
          <a:ext cx="218370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132</xdr:row>
      <xdr:rowOff>62584</xdr:rowOff>
    </xdr:from>
    <xdr:to>
      <xdr:col>1</xdr:col>
      <xdr:colOff>2657338</xdr:colOff>
      <xdr:row>134</xdr:row>
      <xdr:rowOff>72638</xdr:rowOff>
    </xdr:to>
    <xdr:pic>
      <xdr:nvPicPr>
        <xdr:cNvPr id="192"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xmlns=""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475534"/>
          <a:ext cx="494732" cy="429154"/>
        </a:xfrm>
        <a:prstGeom prst="rect">
          <a:avLst/>
        </a:prstGeom>
      </xdr:spPr>
    </xdr:pic>
    <xdr:clientData/>
  </xdr:twoCellAnchor>
  <xdr:twoCellAnchor editAs="absolute">
    <xdr:from>
      <xdr:col>0</xdr:col>
      <xdr:colOff>951391</xdr:colOff>
      <xdr:row>132</xdr:row>
      <xdr:rowOff>128193</xdr:rowOff>
    </xdr:from>
    <xdr:to>
      <xdr:col>1</xdr:col>
      <xdr:colOff>1896134</xdr:colOff>
      <xdr:row>134</xdr:row>
      <xdr:rowOff>7029</xdr:rowOff>
    </xdr:to>
    <xdr:sp macro="" textlink="">
      <xdr:nvSpPr>
        <xdr:cNvPr id="193" name="步骤" descr="有关 SUMIF 函数的全部内容，超链接到网页&#10;&#10;">
          <a:hlinkClick xmlns:r="http://schemas.openxmlformats.org/officeDocument/2006/relationships" r:id="rId14" tooltip="选择此处，从网页上了解有关 SUMIF 函数的全部内容"/>
          <a:extLst>
            <a:ext uri="{FF2B5EF4-FFF2-40B4-BE49-F238E27FC236}">
              <a16:creationId xmlns:a16="http://schemas.microsoft.com/office/drawing/2014/main" xmlns="" id="{EAC8BE16-FCC7-483A-A30D-3B1F29F65450}"/>
            </a:ext>
          </a:extLst>
        </xdr:cNvPr>
        <xdr:cNvSpPr txBox="1"/>
      </xdr:nvSpPr>
      <xdr:spPr>
        <a:xfrm>
          <a:off x="951391" y="27541143"/>
          <a:ext cx="204011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132</xdr:row>
      <xdr:rowOff>62584</xdr:rowOff>
    </xdr:from>
    <xdr:to>
      <xdr:col>0</xdr:col>
      <xdr:colOff>980938</xdr:colOff>
      <xdr:row>134</xdr:row>
      <xdr:rowOff>72638</xdr:rowOff>
    </xdr:to>
    <xdr:pic>
      <xdr:nvPicPr>
        <xdr:cNvPr id="194"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xmlns=""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7475534"/>
          <a:ext cx="494732" cy="429154"/>
        </a:xfrm>
        <a:prstGeom prst="rect">
          <a:avLst/>
        </a:prstGeom>
      </xdr:spPr>
    </xdr:pic>
    <xdr:clientData/>
  </xdr:twoCellAnchor>
  <xdr:twoCellAnchor editAs="absolute">
    <xdr:from>
      <xdr:col>0</xdr:col>
      <xdr:colOff>951391</xdr:colOff>
      <xdr:row>134</xdr:row>
      <xdr:rowOff>123430</xdr:rowOff>
    </xdr:from>
    <xdr:to>
      <xdr:col>1</xdr:col>
      <xdr:colOff>2068444</xdr:colOff>
      <xdr:row>136</xdr:row>
      <xdr:rowOff>2266</xdr:rowOff>
    </xdr:to>
    <xdr:sp macro="" textlink="">
      <xdr:nvSpPr>
        <xdr:cNvPr id="195" name="步骤" descr="有关 COUNTIF 函数的全部内容，超链接到网页&#10;&#10;">
          <a:hlinkClick xmlns:r="http://schemas.openxmlformats.org/officeDocument/2006/relationships" r:id="rId15" tooltip="选择此处，从网页上了解有关 COUNTIF 函数的全部内容"/>
          <a:extLst>
            <a:ext uri="{FF2B5EF4-FFF2-40B4-BE49-F238E27FC236}">
              <a16:creationId xmlns:a16="http://schemas.microsoft.com/office/drawing/2014/main" xmlns="" id="{C6912341-001C-497C-904C-1E09825E8C65}"/>
            </a:ext>
          </a:extLst>
        </xdr:cNvPr>
        <xdr:cNvSpPr txBox="1"/>
      </xdr:nvSpPr>
      <xdr:spPr>
        <a:xfrm>
          <a:off x="951391" y="27955480"/>
          <a:ext cx="221242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134</xdr:row>
      <xdr:rowOff>51868</xdr:rowOff>
    </xdr:from>
    <xdr:to>
      <xdr:col>0</xdr:col>
      <xdr:colOff>980938</xdr:colOff>
      <xdr:row>136</xdr:row>
      <xdr:rowOff>61922</xdr:rowOff>
    </xdr:to>
    <xdr:pic>
      <xdr:nvPicPr>
        <xdr:cNvPr id="196" name="图形 22" descr="箭头">
          <a:hlinkClick xmlns:r="http://schemas.openxmlformats.org/officeDocument/2006/relationships" r:id="rId15" tooltip="选择此处，从网页上了解详细信息"/>
          <a:extLst>
            <a:ext uri="{FF2B5EF4-FFF2-40B4-BE49-F238E27FC236}">
              <a16:creationId xmlns:a16="http://schemas.microsoft.com/office/drawing/2014/main" xmlns=""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7883918"/>
          <a:ext cx="494732" cy="429154"/>
        </a:xfrm>
        <a:prstGeom prst="rect">
          <a:avLst/>
        </a:prstGeom>
      </xdr:spPr>
    </xdr:pic>
    <xdr:clientData/>
  </xdr:twoCellAnchor>
  <xdr:twoCellAnchor editAs="absolute">
    <xdr:from>
      <xdr:col>0</xdr:col>
      <xdr:colOff>951391</xdr:colOff>
      <xdr:row>140</xdr:row>
      <xdr:rowOff>75805</xdr:rowOff>
    </xdr:from>
    <xdr:to>
      <xdr:col>1</xdr:col>
      <xdr:colOff>1756192</xdr:colOff>
      <xdr:row>141</xdr:row>
      <xdr:rowOff>173716</xdr:rowOff>
    </xdr:to>
    <xdr:sp macro="" textlink="">
      <xdr:nvSpPr>
        <xdr:cNvPr id="197" name="步骤" descr="创建下拉列表。超链接到网页&#10;&#10;">
          <a:hlinkClick xmlns:r="http://schemas.openxmlformats.org/officeDocument/2006/relationships" r:id="rId16" tooltip="选择此处，从网页上了解有关创建下拉列表的所有内容"/>
          <a:extLst>
            <a:ext uri="{FF2B5EF4-FFF2-40B4-BE49-F238E27FC236}">
              <a16:creationId xmlns:a16="http://schemas.microsoft.com/office/drawing/2014/main" xmlns="" id="{0E1FD4BB-1B69-400F-9A73-D9D7B8667E1C}"/>
            </a:ext>
          </a:extLst>
        </xdr:cNvPr>
        <xdr:cNvSpPr txBox="1"/>
      </xdr:nvSpPr>
      <xdr:spPr>
        <a:xfrm>
          <a:off x="951391" y="29165155"/>
          <a:ext cx="1900176"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创建下拉列表</a:t>
          </a:r>
        </a:p>
      </xdr:txBody>
    </xdr:sp>
    <xdr:clientData/>
  </xdr:twoCellAnchor>
  <xdr:twoCellAnchor editAs="absolute">
    <xdr:from>
      <xdr:col>0</xdr:col>
      <xdr:colOff>486206</xdr:colOff>
      <xdr:row>140</xdr:row>
      <xdr:rowOff>19721</xdr:rowOff>
    </xdr:from>
    <xdr:to>
      <xdr:col>0</xdr:col>
      <xdr:colOff>980938</xdr:colOff>
      <xdr:row>142</xdr:row>
      <xdr:rowOff>20250</xdr:rowOff>
    </xdr:to>
    <xdr:pic>
      <xdr:nvPicPr>
        <xdr:cNvPr id="198" name="图形 22" descr="箭头">
          <a:hlinkClick xmlns:r="http://schemas.openxmlformats.org/officeDocument/2006/relationships" r:id="rId16" tooltip="选择此处，从网页上了解详细信息"/>
          <a:extLst>
            <a:ext uri="{FF2B5EF4-FFF2-40B4-BE49-F238E27FC236}">
              <a16:creationId xmlns:a16="http://schemas.microsoft.com/office/drawing/2014/main" xmlns=""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9109071"/>
          <a:ext cx="494732" cy="419629"/>
        </a:xfrm>
        <a:prstGeom prst="rect">
          <a:avLst/>
        </a:prstGeom>
      </xdr:spPr>
    </xdr:pic>
    <xdr:clientData/>
  </xdr:twoCellAnchor>
  <xdr:twoCellAnchor editAs="absolute">
    <xdr:from>
      <xdr:col>0</xdr:col>
      <xdr:colOff>523788</xdr:colOff>
      <xdr:row>20</xdr:row>
      <xdr:rowOff>38100</xdr:rowOff>
    </xdr:from>
    <xdr:to>
      <xdr:col>1</xdr:col>
      <xdr:colOff>4743450</xdr:colOff>
      <xdr:row>24</xdr:row>
      <xdr:rowOff>66675</xdr:rowOff>
    </xdr:to>
    <xdr:grpSp>
      <xdr:nvGrpSpPr>
        <xdr:cNvPr id="4" name="组 3">
          <a:extLst>
            <a:ext uri="{FF2B5EF4-FFF2-40B4-BE49-F238E27FC236}">
              <a16:creationId xmlns:a16="http://schemas.microsoft.com/office/drawing/2014/main" xmlns="" id="{5F83CBBA-90B0-4EB0-9AB8-57CF000EADA5}"/>
            </a:ext>
          </a:extLst>
        </xdr:cNvPr>
        <xdr:cNvGrpSpPr/>
      </xdr:nvGrpSpPr>
      <xdr:grpSpPr>
        <a:xfrm>
          <a:off x="523788" y="4419600"/>
          <a:ext cx="5315037" cy="790575"/>
          <a:chOff x="571500" y="4610100"/>
          <a:chExt cx="5305356" cy="790575"/>
        </a:xfrm>
      </xdr:grpSpPr>
      <xdr:sp macro="" textlink="">
        <xdr:nvSpPr>
          <xdr:cNvPr id="200" name="文本_步骤" descr="SUMIFS 与 SUMIF 相同，但它允许你使用多个条件。因此在此示例中，可查找水果和类型，而不仅仅是按水果排序。选择单元格 H17 并键入 =SUMIFS(H3:H14,F3:F14,F17,G3:G14,G17)。SUMIFS 的结构如下所示：&#10;&#10;&#10;">
            <a:extLst>
              <a:ext uri="{FF2B5EF4-FFF2-40B4-BE49-F238E27FC236}">
                <a16:creationId xmlns:a16="http://schemas.microsoft.com/office/drawing/2014/main" xmlns="" id="{4F912E6F-F743-47DF-85DF-3039C56B3212}"/>
              </a:ext>
            </a:extLst>
          </xdr:cNvPr>
          <xdr:cNvSpPr txBox="1"/>
        </xdr:nvSpPr>
        <xdr:spPr>
          <a:xfrm>
            <a:off x="991381" y="4652058"/>
            <a:ext cx="4885475"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=SUMIFS(H3:H14,F3:F14,F17,G3:G14,G17)</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1" name="形状_步骤" descr="2">
            <a:extLst>
              <a:ext uri="{FF2B5EF4-FFF2-40B4-BE49-F238E27FC236}">
                <a16:creationId xmlns:a16="http://schemas.microsoft.com/office/drawing/2014/main" xmlns=""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0</xdr:col>
      <xdr:colOff>361948</xdr:colOff>
      <xdr:row>111</xdr:row>
      <xdr:rowOff>180975</xdr:rowOff>
    </xdr:from>
    <xdr:to>
      <xdr:col>1</xdr:col>
      <xdr:colOff>5267773</xdr:colOff>
      <xdr:row>128</xdr:row>
      <xdr:rowOff>72587</xdr:rowOff>
    </xdr:to>
    <xdr:grpSp>
      <xdr:nvGrpSpPr>
        <xdr:cNvPr id="202"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此公式中的常数是数字 100">
          <a:extLst>
            <a:ext uri="{FF2B5EF4-FFF2-40B4-BE49-F238E27FC236}">
              <a16:creationId xmlns:a16="http://schemas.microsoft.com/office/drawing/2014/main" xmlns="" id="{B8E178DB-194F-437D-A671-57E96B94B0C8}"/>
            </a:ext>
          </a:extLst>
        </xdr:cNvPr>
        <xdr:cNvGrpSpPr/>
      </xdr:nvGrpSpPr>
      <xdr:grpSpPr>
        <a:xfrm>
          <a:off x="361948" y="23155275"/>
          <a:ext cx="6001200" cy="3492062"/>
          <a:chOff x="347872" y="13364013"/>
          <a:chExt cx="5695950" cy="3673037"/>
        </a:xfrm>
      </xdr:grpSpPr>
      <xdr:sp macro="" textlink="">
        <xdr:nvSpPr>
          <xdr:cNvPr id="203" name="矩形 202" descr="背景">
            <a:extLst>
              <a:ext uri="{FF2B5EF4-FFF2-40B4-BE49-F238E27FC236}">
                <a16:creationId xmlns:a16="http://schemas.microsoft.com/office/drawing/2014/main" xmlns=""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04" name="直接连接符​​ 203" descr="装饰性线条">
            <a:extLst>
              <a:ext uri="{FF2B5EF4-FFF2-40B4-BE49-F238E27FC236}">
                <a16:creationId xmlns:a16="http://schemas.microsoft.com/office/drawing/2014/main" xmlns=""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直接连接符​​ 204" descr="装饰性线条">
            <a:extLst>
              <a:ext uri="{FF2B5EF4-FFF2-40B4-BE49-F238E27FC236}">
                <a16:creationId xmlns:a16="http://schemas.microsoft.com/office/drawing/2014/main" xmlns=""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步骤" descr="具有值参数的 SUMIF&#10;">
            <a:extLst>
              <a:ext uri="{FF2B5EF4-FFF2-40B4-BE49-F238E27FC236}">
                <a16:creationId xmlns:a16="http://schemas.microsoft.com/office/drawing/2014/main" xmlns=""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具有值参数的 SUMIF</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07" name="步骤" descr="下面的 SUMIF 函数示例使用大于符号查找大于给定值的所有值：&#10;&#10;">
            <a:extLst>
              <a:ext uri="{FF2B5EF4-FFF2-40B4-BE49-F238E27FC236}">
                <a16:creationId xmlns:a16="http://schemas.microsoft.com/office/drawing/2014/main" xmlns=""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下面</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的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函数示例使用大于符号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查找大于给定值的所有值：</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8" name="步骤" descr="注意：如果需要使用大量 SUMIF 公式，那么数据透视表是一种更好的解决方案。单击此处，从网页上查看数据透视表文章​​，了解有关详细信息&#10;">
            <a:hlinkClick xmlns:r="http://schemas.openxmlformats.org/officeDocument/2006/relationships" r:id="rId17" tooltip="选择此处，转到数据透视表工作表"/>
            <a:extLst>
              <a:ext uri="{FF2B5EF4-FFF2-40B4-BE49-F238E27FC236}">
                <a16:creationId xmlns:a16="http://schemas.microsoft.com/office/drawing/2014/main" xmlns=""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注意：</a:t>
            </a: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需要使用大量条件公式，那么数据透视表是一种更好的解决方案。</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请参阅此数据透视表文章，了解详细信息</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9" name="文本框 100" descr="=SUMIF(D118:D122,&quot;&gt;50&quot;)&#10;&#10;&#10;">
            <a:extLst>
              <a:ext uri="{FF2B5EF4-FFF2-40B4-BE49-F238E27FC236}">
                <a16:creationId xmlns:a16="http://schemas.microsoft.com/office/drawing/2014/main" xmlns="" id="{081FEA47-A154-4881-BA88-6F77A1DA2820}"/>
              </a:ext>
            </a:extLst>
          </xdr:cNvPr>
          <xdr:cNvSpPr txBox="1"/>
        </xdr:nvSpPr>
        <xdr:spPr>
          <a:xfrm>
            <a:off x="541774" y="15709387"/>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Courier New" panose="02070309020205020404" pitchFamily="49" charset="0"/>
                <a:ea typeface="Microsoft YaHei UI" panose="020B0503020204020204" pitchFamily="34" charset="-122"/>
                <a:cs typeface="Courier New" panose="02070309020205020404" pitchFamily="49" charset="0"/>
              </a:rPr>
              <a:t>=</a:t>
            </a:r>
            <a:r>
              <a:rPr lang="zh-CN" sz="2000">
                <a:solidFill>
                  <a:schemeClr val="dk1"/>
                </a:solidFill>
                <a:effectLst/>
                <a:latin typeface="Courier New" panose="02070309020205020404" pitchFamily="49" charset="0"/>
                <a:ea typeface="Microsoft YaHei UI" panose="020B0503020204020204" pitchFamily="34" charset="-122"/>
                <a:cs typeface="Courier New" panose="02070309020205020404" pitchFamily="49" charset="0"/>
              </a:rPr>
              <a:t>SUMIF(D118:D122,"&gt;</a:t>
            </a:r>
            <a:r>
              <a:rPr lang="zh-CN" sz="2000">
                <a:effectLst/>
                <a:latin typeface="Courier New" panose="02070309020205020404" pitchFamily="49" charset="0"/>
                <a:ea typeface="Microsoft YaHei UI" panose="020B0503020204020204" pitchFamily="34" charset="-122"/>
                <a:cs typeface="Courier New" panose="02070309020205020404" pitchFamily="49" charset="0"/>
              </a:rPr>
              <a:t>50")</a:t>
            </a:r>
          </a:p>
          <a:p>
            <a:pPr marL="0" marR="0" rtl="0">
              <a:spcBef>
                <a:spcPts val="0"/>
              </a:spcBef>
              <a:spcAft>
                <a:spcPts val="0"/>
              </a:spcAft>
            </a:pPr>
            <a:endParaRPr lang="en-US" sz="2000">
              <a:effectLst/>
              <a:latin typeface="Microsoft YaHei UI" panose="020B0503020204020204" pitchFamily="34" charset="-122"/>
              <a:ea typeface="Microsoft YaHei UI" panose="020B0503020204020204" pitchFamily="34" charset="-122"/>
            </a:endParaRPr>
          </a:p>
        </xdr:txBody>
      </xdr:sp>
      <xdr:sp macro="" textlink="">
        <xdr:nvSpPr>
          <xdr:cNvPr id="210" name="左括号 209">
            <a:extLst>
              <a:ext uri="{FF2B5EF4-FFF2-40B4-BE49-F238E27FC236}">
                <a16:creationId xmlns:a16="http://schemas.microsoft.com/office/drawing/2014/main" xmlns=""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框 2" descr="根据此条件来对一些值求和：&#10;">
            <a:extLst>
              <a:ext uri="{FF2B5EF4-FFF2-40B4-BE49-F238E27FC236}">
                <a16:creationId xmlns:a16="http://schemas.microsoft.com/office/drawing/2014/main" xmlns="" id="{68686DE4-CB48-4915-8A63-E98D9F67B388}"/>
              </a:ext>
            </a:extLst>
          </xdr:cNvPr>
          <xdr:cNvSpPr txBox="1">
            <a:spLocks noChangeArrowheads="1"/>
          </xdr:cNvSpPr>
        </xdr:nvSpPr>
        <xdr:spPr bwMode="auto">
          <a:xfrm>
            <a:off x="521615" y="14630716"/>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根据此条件来对一些值求和：</a:t>
            </a:r>
          </a:p>
        </xdr:txBody>
      </xdr:sp>
      <xdr:sp macro="" textlink="">
        <xdr:nvSpPr>
          <xdr:cNvPr id="212" name="左括号 211">
            <a:extLst>
              <a:ext uri="{FF2B5EF4-FFF2-40B4-BE49-F238E27FC236}">
                <a16:creationId xmlns:a16="http://schemas.microsoft.com/office/drawing/2014/main" xmlns=""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3" name="文本框 2" descr="....遍历查找这些单元格...&#10; &#10;">
            <a:extLst>
              <a:ext uri="{FF2B5EF4-FFF2-40B4-BE49-F238E27FC236}">
                <a16:creationId xmlns:a16="http://schemas.microsoft.com/office/drawing/2014/main" xmlns="" id="{85793BB1-60AB-4D75-A97F-587A5AAF3641}"/>
              </a:ext>
            </a:extLst>
          </xdr:cNvPr>
          <xdr:cNvSpPr txBox="1">
            <a:spLocks noChangeArrowheads="1"/>
          </xdr:cNvSpPr>
        </xdr:nvSpPr>
        <xdr:spPr bwMode="auto">
          <a:xfrm>
            <a:off x="1711460" y="14631002"/>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214" name="左括号 213">
            <a:extLst>
              <a:ext uri="{FF2B5EF4-FFF2-40B4-BE49-F238E27FC236}">
                <a16:creationId xmlns:a16="http://schemas.microsoft.com/office/drawing/2014/main" xmlns=""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5" name="文本框 2" descr="...如果值大于 50，则求和&#10; &#10;">
            <a:extLst>
              <a:ext uri="{FF2B5EF4-FFF2-40B4-BE49-F238E27FC236}">
                <a16:creationId xmlns:a16="http://schemas.microsoft.com/office/drawing/2014/main" xmlns="" id="{34E10F90-E5DA-4762-813E-A88E491D6100}"/>
              </a:ext>
            </a:extLst>
          </xdr:cNvPr>
          <xdr:cNvSpPr txBox="1">
            <a:spLocks noChangeArrowheads="1"/>
          </xdr:cNvSpPr>
        </xdr:nvSpPr>
        <xdr:spPr bwMode="auto">
          <a:xfrm>
            <a:off x="2983190" y="14631002"/>
            <a:ext cx="10608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组 215">
          <a:extLst>
            <a:ext uri="{FF2B5EF4-FFF2-40B4-BE49-F238E27FC236}">
              <a16:creationId xmlns:a16="http://schemas.microsoft.com/office/drawing/2014/main" xmlns="" id="{0FA38FBC-68F7-4669-920A-9D32BAD15061}"/>
            </a:ext>
          </a:extLst>
        </xdr:cNvPr>
        <xdr:cNvGrpSpPr/>
      </xdr:nvGrpSpPr>
      <xdr:grpSpPr>
        <a:xfrm>
          <a:off x="9948476" y="3964967"/>
          <a:ext cx="5434399" cy="998981"/>
          <a:chOff x="9434126" y="7174892"/>
          <a:chExt cx="4148524" cy="998981"/>
        </a:xfrm>
      </xdr:grpSpPr>
      <xdr:grpSp>
        <xdr:nvGrpSpPr>
          <xdr:cNvPr id="217" name="组 216">
            <a:extLst>
              <a:ext uri="{FF2B5EF4-FFF2-40B4-BE49-F238E27FC236}">
                <a16:creationId xmlns:a16="http://schemas.microsoft.com/office/drawing/2014/main" xmlns="" id="{CD1F56E6-4339-49C4-BA4B-9E71C6AAB175}"/>
              </a:ext>
            </a:extLst>
          </xdr:cNvPr>
          <xdr:cNvGrpSpPr/>
        </xdr:nvGrpSpPr>
        <xdr:grpSpPr>
          <a:xfrm>
            <a:off x="9434126" y="7219374"/>
            <a:ext cx="4148524" cy="954499"/>
            <a:chOff x="10339001" y="7219374"/>
            <a:chExt cx="4148524" cy="954499"/>
          </a:xfrm>
        </xdr:grpSpPr>
        <xdr:grpSp>
          <xdr:nvGrpSpPr>
            <xdr:cNvPr id="219" name="专家提示" descr="专家提示">
              <a:extLst>
                <a:ext uri="{FF2B5EF4-FFF2-40B4-BE49-F238E27FC236}">
                  <a16:creationId xmlns:a16="http://schemas.microsoft.com/office/drawing/2014/main" xmlns="" id="{80AEA6E2-8705-424F-9170-D839A6C17C4E}"/>
                </a:ext>
              </a:extLst>
            </xdr:cNvPr>
            <xdr:cNvGrpSpPr/>
          </xdr:nvGrpSpPr>
          <xdr:grpSpPr>
            <a:xfrm>
              <a:off x="11734800" y="7219950"/>
              <a:ext cx="2752725" cy="953923"/>
              <a:chOff x="8448675" y="2143125"/>
              <a:chExt cx="2419160" cy="948102"/>
            </a:xfrm>
          </xdr:grpSpPr>
          <xdr:pic>
            <xdr:nvPicPr>
              <xdr:cNvPr id="221" name="图形 2" descr="猫头鹰">
                <a:extLst>
                  <a:ext uri="{FF2B5EF4-FFF2-40B4-BE49-F238E27FC236}">
                    <a16:creationId xmlns:a16="http://schemas.microsoft.com/office/drawing/2014/main" xmlns=""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8448675" y="2170284"/>
                <a:ext cx="444647" cy="444647"/>
              </a:xfrm>
              <a:prstGeom prst="rect">
                <a:avLst/>
              </a:prstGeom>
            </xdr:spPr>
          </xdr:pic>
          <xdr:sp macro="" textlink="">
            <xdr:nvSpPr>
              <xdr:cNvPr id="222" name="步骤" descr="专家提示&#10;每种水果和类型单元格都有一个下拉列表，可在其中选择不同的水果。试一试，并观看公式自动更新。&#10;">
                <a:extLst>
                  <a:ext uri="{FF2B5EF4-FFF2-40B4-BE49-F238E27FC236}">
                    <a16:creationId xmlns:a16="http://schemas.microsoft.com/office/drawing/2014/main" xmlns=""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每种水果和类型单元格都有一个下拉列表，可在其中选择不同的水果。试一试，并观看公式自动更新。</a:t>
                </a:r>
              </a:p>
            </xdr:txBody>
          </xdr:sp>
        </xdr:grpSp>
        <xdr:sp macro="" textlink="">
          <xdr:nvSpPr>
            <xdr:cNvPr id="220" name="任意多边形：形状 219">
              <a:extLst>
                <a:ext uri="{FF2B5EF4-FFF2-40B4-BE49-F238E27FC236}">
                  <a16:creationId xmlns:a16="http://schemas.microsoft.com/office/drawing/2014/main" xmlns=""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sp macro="" textlink="">
        <xdr:nvSpPr>
          <xdr:cNvPr id="218" name="任意多边形：形状 217">
            <a:extLst>
              <a:ext uri="{FF2B5EF4-FFF2-40B4-BE49-F238E27FC236}">
                <a16:creationId xmlns:a16="http://schemas.microsoft.com/office/drawing/2014/main" xmlns=""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200025</xdr:colOff>
      <xdr:row>10</xdr:row>
      <xdr:rowOff>114300</xdr:rowOff>
    </xdr:from>
    <xdr:to>
      <xdr:col>1</xdr:col>
      <xdr:colOff>4352925</xdr:colOff>
      <xdr:row>20</xdr:row>
      <xdr:rowOff>19051</xdr:rowOff>
    </xdr:to>
    <xdr:grpSp>
      <xdr:nvGrpSpPr>
        <xdr:cNvPr id="223" name="组 222">
          <a:extLst>
            <a:ext uri="{FF2B5EF4-FFF2-40B4-BE49-F238E27FC236}">
              <a16:creationId xmlns:a16="http://schemas.microsoft.com/office/drawing/2014/main" xmlns="" id="{6D0DD3D5-631D-4EF0-B8E5-3D745F7C34F8}"/>
            </a:ext>
          </a:extLst>
        </xdr:cNvPr>
        <xdr:cNvGrpSpPr/>
      </xdr:nvGrpSpPr>
      <xdr:grpSpPr>
        <a:xfrm>
          <a:off x="1295400" y="2590800"/>
          <a:ext cx="4152900" cy="1809751"/>
          <a:chOff x="3048000" y="4524375"/>
          <a:chExt cx="4152900" cy="1809751"/>
        </a:xfrm>
      </xdr:grpSpPr>
      <xdr:sp macro="" textlink="">
        <xdr:nvSpPr>
          <xdr:cNvPr id="224" name="文本_公式" descr="=SUMIF(C3:C14,C17,D3:D4)&#10;">
            <a:extLst>
              <a:ext uri="{FF2B5EF4-FFF2-40B4-BE49-F238E27FC236}">
                <a16:creationId xmlns:a16="http://schemas.microsoft.com/office/drawing/2014/main" xmlns=""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=SUMIF(C3:C14,C17,D3:D</a:t>
            </a:r>
            <a:r>
              <a:rPr lang="en-US" alt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5" name="组 224">
            <a:extLst>
              <a:ext uri="{FF2B5EF4-FFF2-40B4-BE49-F238E27FC236}">
                <a16:creationId xmlns:a16="http://schemas.microsoft.com/office/drawing/2014/main" xmlns="" id="{32BCCB5A-A2CD-497F-BF2F-258696BB6511}"/>
              </a:ext>
            </a:extLst>
          </xdr:cNvPr>
          <xdr:cNvGrpSpPr/>
        </xdr:nvGrpSpPr>
        <xdr:grpSpPr>
          <a:xfrm>
            <a:off x="3876675" y="4524375"/>
            <a:ext cx="1352550" cy="861227"/>
            <a:chOff x="3876675" y="4524375"/>
            <a:chExt cx="1352550" cy="861227"/>
          </a:xfrm>
        </xdr:grpSpPr>
        <xdr:sp macro="" textlink="">
          <xdr:nvSpPr>
            <xdr:cNvPr id="232" name="公式下括号">
              <a:extLst>
                <a:ext uri="{FF2B5EF4-FFF2-40B4-BE49-F238E27FC236}">
                  <a16:creationId xmlns:a16="http://schemas.microsoft.com/office/drawing/2014/main" xmlns=""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3" name="文本_公式下部标注" descr="想查看哪个区域？&#10;&#10;">
              <a:extLst>
                <a:ext uri="{FF2B5EF4-FFF2-40B4-BE49-F238E27FC236}">
                  <a16:creationId xmlns:a16="http://schemas.microsoft.com/office/drawing/2014/main" xmlns=""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26" name="组 225">
            <a:extLst>
              <a:ext uri="{FF2B5EF4-FFF2-40B4-BE49-F238E27FC236}">
                <a16:creationId xmlns:a16="http://schemas.microsoft.com/office/drawing/2014/main" xmlns="" id="{6FA221CD-940C-4567-B73C-941BDC0DD971}"/>
              </a:ext>
            </a:extLst>
          </xdr:cNvPr>
          <xdr:cNvGrpSpPr/>
        </xdr:nvGrpSpPr>
        <xdr:grpSpPr>
          <a:xfrm>
            <a:off x="5353050" y="4524375"/>
            <a:ext cx="1847850" cy="861227"/>
            <a:chOff x="5353050" y="4524375"/>
            <a:chExt cx="1847850" cy="861227"/>
          </a:xfrm>
        </xdr:grpSpPr>
        <xdr:sp macro="" textlink="">
          <xdr:nvSpPr>
            <xdr:cNvPr id="230" name="公式下括号">
              <a:extLst>
                <a:ext uri="{FF2B5EF4-FFF2-40B4-BE49-F238E27FC236}">
                  <a16:creationId xmlns:a16="http://schemas.microsoft.com/office/drawing/2014/main" xmlns=""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1" name="文本_公式下部标注" descr="对于找到的每个匹配项，你要对哪个区域求和？&#10;&#10;">
              <a:extLst>
                <a:ext uri="{FF2B5EF4-FFF2-40B4-BE49-F238E27FC236}">
                  <a16:creationId xmlns:a16="http://schemas.microsoft.com/office/drawing/2014/main" xmlns="" id="{DA6683AA-4CC0-471A-A679-B838AA382F23}"/>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9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对于找到的每个匹配项，你要对哪个区域求和？</a:t>
              </a:r>
            </a:p>
          </xdr:txBody>
        </xdr:sp>
      </xdr:grpSp>
      <xdr:grpSp>
        <xdr:nvGrpSpPr>
          <xdr:cNvPr id="227" name="组 226">
            <a:extLst>
              <a:ext uri="{FF2B5EF4-FFF2-40B4-BE49-F238E27FC236}">
                <a16:creationId xmlns:a16="http://schemas.microsoft.com/office/drawing/2014/main" xmlns="" id="{19ECD3AD-6B72-4E46-8FCA-D4C2D3D56A1B}"/>
              </a:ext>
            </a:extLst>
          </xdr:cNvPr>
          <xdr:cNvGrpSpPr/>
        </xdr:nvGrpSpPr>
        <xdr:grpSpPr>
          <a:xfrm>
            <a:off x="4267200" y="5610223"/>
            <a:ext cx="2247900" cy="723903"/>
            <a:chOff x="4267200" y="5610223"/>
            <a:chExt cx="2247900" cy="723903"/>
          </a:xfrm>
        </xdr:grpSpPr>
        <xdr:sp macro="" textlink="">
          <xdr:nvSpPr>
            <xdr:cNvPr id="228" name="公式上括号">
              <a:extLst>
                <a:ext uri="{FF2B5EF4-FFF2-40B4-BE49-F238E27FC236}">
                  <a16:creationId xmlns:a16="http://schemas.microsoft.com/office/drawing/2014/main" xmlns=""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29" name="文本_公式上部标注" descr="想查找什么值（文本还是数字）？&#10;&#10;">
              <a:extLst>
                <a:ext uri="{FF2B5EF4-FFF2-40B4-BE49-F238E27FC236}">
                  <a16:creationId xmlns:a16="http://schemas.microsoft.com/office/drawing/2014/main" xmlns="" id="{B9D27F57-F8C2-4EE5-AF26-66707B0E05AE}"/>
                </a:ext>
              </a:extLst>
            </xdr:cNvPr>
            <xdr:cNvSpPr txBox="1">
              <a:spLocks noChangeArrowheads="1"/>
            </xdr:cNvSpPr>
          </xdr:nvSpPr>
          <xdr:spPr bwMode="auto">
            <a:xfrm>
              <a:off x="4267200" y="5991226"/>
              <a:ext cx="2247900" cy="34290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390525</xdr:colOff>
      <xdr:row>25</xdr:row>
      <xdr:rowOff>142875</xdr:rowOff>
    </xdr:from>
    <xdr:to>
      <xdr:col>1</xdr:col>
      <xdr:colOff>5181600</xdr:colOff>
      <xdr:row>38</xdr:row>
      <xdr:rowOff>180975</xdr:rowOff>
    </xdr:to>
    <xdr:grpSp>
      <xdr:nvGrpSpPr>
        <xdr:cNvPr id="234" name="组 233">
          <a:extLst>
            <a:ext uri="{FF2B5EF4-FFF2-40B4-BE49-F238E27FC236}">
              <a16:creationId xmlns:a16="http://schemas.microsoft.com/office/drawing/2014/main" xmlns="" id="{728ED977-068D-4BDD-9900-E7A1A0E01A3A}"/>
            </a:ext>
          </a:extLst>
        </xdr:cNvPr>
        <xdr:cNvGrpSpPr/>
      </xdr:nvGrpSpPr>
      <xdr:grpSpPr>
        <a:xfrm>
          <a:off x="390525" y="5476875"/>
          <a:ext cx="5886450" cy="2571750"/>
          <a:chOff x="3067468" y="2390775"/>
          <a:chExt cx="5762625" cy="2540272"/>
        </a:xfrm>
      </xdr:grpSpPr>
      <xdr:sp macro="" textlink="">
        <xdr:nvSpPr>
          <xdr:cNvPr id="235" name="公式上括号">
            <a:extLst>
              <a:ext uri="{FF2B5EF4-FFF2-40B4-BE49-F238E27FC236}">
                <a16:creationId xmlns:a16="http://schemas.microsoft.com/office/drawing/2014/main" xmlns="" id="{453E28FE-C60F-4575-A21E-10394924F1B6}"/>
              </a:ext>
            </a:extLst>
          </xdr:cNvPr>
          <xdr:cNvSpPr/>
        </xdr:nvSpPr>
        <xdr:spPr>
          <a:xfrm rot="16200000">
            <a:off x="728541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6" name="公式上括号">
            <a:extLst>
              <a:ext uri="{FF2B5EF4-FFF2-40B4-BE49-F238E27FC236}">
                <a16:creationId xmlns:a16="http://schemas.microsoft.com/office/drawing/2014/main" xmlns="" id="{B085E19B-EB18-43E6-AB6C-14F6D2AFA1F7}"/>
              </a:ext>
            </a:extLst>
          </xdr:cNvPr>
          <xdr:cNvSpPr/>
        </xdr:nvSpPr>
        <xdr:spPr>
          <a:xfrm rot="16200000">
            <a:off x="561007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7" name="公式下括号">
            <a:extLst>
              <a:ext uri="{FF2B5EF4-FFF2-40B4-BE49-F238E27FC236}">
                <a16:creationId xmlns:a16="http://schemas.microsoft.com/office/drawing/2014/main" xmlns="" id="{603AD5F7-68AF-446A-BFE6-540AB775EE0B}"/>
              </a:ext>
            </a:extLst>
          </xdr:cNvPr>
          <xdr:cNvSpPr/>
        </xdr:nvSpPr>
        <xdr:spPr>
          <a:xfrm rot="5400000">
            <a:off x="8024981"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8" name="公式下括号">
            <a:extLst>
              <a:ext uri="{FF2B5EF4-FFF2-40B4-BE49-F238E27FC236}">
                <a16:creationId xmlns:a16="http://schemas.microsoft.com/office/drawing/2014/main" xmlns=""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9" name="公式下括号">
            <a:extLst>
              <a:ext uri="{FF2B5EF4-FFF2-40B4-BE49-F238E27FC236}">
                <a16:creationId xmlns:a16="http://schemas.microsoft.com/office/drawing/2014/main" xmlns=""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40" name="文本_公式" descr="=SUMIFS(H3:H14,F3:F14,F17,G3:G14,G17)&#10;&#10;">
            <a:extLst>
              <a:ext uri="{FF2B5EF4-FFF2-40B4-BE49-F238E27FC236}">
                <a16:creationId xmlns:a16="http://schemas.microsoft.com/office/drawing/2014/main" xmlns="" id="{E8F46D48-F21D-4E81-88FC-9A6B9FD03454}"/>
              </a:ext>
            </a:extLst>
          </xdr:cNvPr>
          <xdr:cNvSpPr txBox="1"/>
        </xdr:nvSpPr>
        <xdr:spPr>
          <a:xfrm>
            <a:off x="3067468" y="3619500"/>
            <a:ext cx="5762625" cy="408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=SUMIFS(H3:H14,F3:F14,F17,G3:G14,G17)</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41" name="文本_公式下部标注" descr="想对哪个区域求和？&#10;&#10;">
            <a:extLst>
              <a:ext uri="{FF2B5EF4-FFF2-40B4-BE49-F238E27FC236}">
                <a16:creationId xmlns:a16="http://schemas.microsoft.com/office/drawing/2014/main" xmlns=""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想对哪个区域求和？</a:t>
            </a:r>
          </a:p>
        </xdr:txBody>
      </xdr:sp>
      <xdr:sp macro="" textlink="">
        <xdr:nvSpPr>
          <xdr:cNvPr id="242" name="文本_公式下部标注" descr="这是第一个匹配项的条件&#10;&#10;">
            <a:extLst>
              <a:ext uri="{FF2B5EF4-FFF2-40B4-BE49-F238E27FC236}">
                <a16:creationId xmlns:a16="http://schemas.microsoft.com/office/drawing/2014/main" xmlns="" id="{286630EC-EA3F-4D50-8FFF-0ED884EEF636}"/>
              </a:ext>
            </a:extLst>
          </xdr:cNvPr>
          <xdr:cNvSpPr txBox="1">
            <a:spLocks noChangeArrowheads="1"/>
          </xdr:cNvSpPr>
        </xdr:nvSpPr>
        <xdr:spPr bwMode="auto">
          <a:xfrm>
            <a:off x="6221707" y="2390775"/>
            <a:ext cx="856236"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这是第一个匹配项的条件</a:t>
            </a:r>
          </a:p>
        </xdr:txBody>
      </xdr:sp>
      <xdr:sp macro="" textlink="">
        <xdr:nvSpPr>
          <xdr:cNvPr id="243" name="文本_公式下部标注" descr="这是第二个匹配项的条件&#10;">
            <a:extLst>
              <a:ext uri="{FF2B5EF4-FFF2-40B4-BE49-F238E27FC236}">
                <a16:creationId xmlns:a16="http://schemas.microsoft.com/office/drawing/2014/main" xmlns="" id="{B3BB2D28-068F-4AB6-BFAC-B52FC9070566}"/>
              </a:ext>
            </a:extLst>
          </xdr:cNvPr>
          <xdr:cNvSpPr txBox="1">
            <a:spLocks noChangeArrowheads="1"/>
          </xdr:cNvSpPr>
        </xdr:nvSpPr>
        <xdr:spPr bwMode="auto">
          <a:xfrm>
            <a:off x="7820025" y="2390775"/>
            <a:ext cx="766714"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这是第二个匹配项的条件</a:t>
            </a:r>
          </a:p>
        </xdr:txBody>
      </xdr:sp>
      <xdr:sp macro="" textlink="">
        <xdr:nvSpPr>
          <xdr:cNvPr id="244" name="文本_公式上部标注" descr="这是为匹配项查找的第一个范围&#10;&#10;">
            <a:extLst>
              <a:ext uri="{FF2B5EF4-FFF2-40B4-BE49-F238E27FC236}">
                <a16:creationId xmlns:a16="http://schemas.microsoft.com/office/drawing/2014/main" xmlns="" id="{0209406C-4AC6-478F-BBC6-E1CFFB3DE19A}"/>
              </a:ext>
            </a:extLst>
          </xdr:cNvPr>
          <xdr:cNvSpPr txBox="1">
            <a:spLocks noChangeArrowheads="1"/>
          </xdr:cNvSpPr>
        </xdr:nvSpPr>
        <xdr:spPr bwMode="auto">
          <a:xfrm>
            <a:off x="5160313" y="4257676"/>
            <a:ext cx="1265441" cy="65455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这是为匹配项查找的第一个范围</a:t>
            </a:r>
          </a:p>
        </xdr:txBody>
      </xdr:sp>
      <xdr:sp macro="" textlink="">
        <xdr:nvSpPr>
          <xdr:cNvPr id="245" name="文本_公式上部标注" descr="这是为匹配项查找的第二个范围&#10;">
            <a:extLst>
              <a:ext uri="{FF2B5EF4-FFF2-40B4-BE49-F238E27FC236}">
                <a16:creationId xmlns:a16="http://schemas.microsoft.com/office/drawing/2014/main" xmlns="" id="{4ADCD88A-8CD3-475F-887A-B5D4E4DD79EB}"/>
              </a:ext>
            </a:extLst>
          </xdr:cNvPr>
          <xdr:cNvSpPr txBox="1">
            <a:spLocks noChangeArrowheads="1"/>
          </xdr:cNvSpPr>
        </xdr:nvSpPr>
        <xdr:spPr bwMode="auto">
          <a:xfrm>
            <a:off x="6932316" y="4257675"/>
            <a:ext cx="1216385" cy="673372"/>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这是为匹配项查找的第二个范围</a:t>
            </a:r>
          </a:p>
        </xdr:txBody>
      </xdr:sp>
    </xdr:grpSp>
    <xdr:clientData/>
  </xdr:twoCellAnchor>
  <xdr:twoCellAnchor>
    <xdr:from>
      <xdr:col>0</xdr:col>
      <xdr:colOff>581025</xdr:colOff>
      <xdr:row>40</xdr:row>
      <xdr:rowOff>104775</xdr:rowOff>
    </xdr:from>
    <xdr:to>
      <xdr:col>1</xdr:col>
      <xdr:colOff>2456367</xdr:colOff>
      <xdr:row>43</xdr:row>
      <xdr:rowOff>64199</xdr:rowOff>
    </xdr:to>
    <xdr:sp macro="" textlink="">
      <xdr:nvSpPr>
        <xdr:cNvPr id="246" name="详细信息按钮" descr="向下滚动查看更多详细信息">
          <a:hlinkClick xmlns:r="http://schemas.openxmlformats.org/officeDocument/2006/relationships" r:id="rId20"/>
          <a:extLst>
            <a:ext uri="{FF2B5EF4-FFF2-40B4-BE49-F238E27FC236}">
              <a16:creationId xmlns:a16="http://schemas.microsoft.com/office/drawing/2014/main" xmlns="" id="{1C7F4B40-82FF-4BFC-9078-CC27BDDEEE61}"/>
            </a:ext>
          </a:extLst>
        </xdr:cNvPr>
        <xdr:cNvSpPr/>
      </xdr:nvSpPr>
      <xdr:spPr>
        <a:xfrm>
          <a:off x="581025" y="8391525"/>
          <a:ext cx="2723067" cy="58807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361950</xdr:colOff>
      <xdr:row>87</xdr:row>
      <xdr:rowOff>38099</xdr:rowOff>
    </xdr:from>
    <xdr:to>
      <xdr:col>1</xdr:col>
      <xdr:colOff>5267775</xdr:colOff>
      <xdr:row>111</xdr:row>
      <xdr:rowOff>85724</xdr:rowOff>
    </xdr:to>
    <xdr:grpSp>
      <xdr:nvGrpSpPr>
        <xdr:cNvPr id="247" name="组 246">
          <a:extLst>
            <a:ext uri="{FF2B5EF4-FFF2-40B4-BE49-F238E27FC236}">
              <a16:creationId xmlns:a16="http://schemas.microsoft.com/office/drawing/2014/main" xmlns="" id="{09584E15-D790-4D76-92D3-066AB32B2FF1}"/>
            </a:ext>
          </a:extLst>
        </xdr:cNvPr>
        <xdr:cNvGrpSpPr/>
      </xdr:nvGrpSpPr>
      <xdr:grpSpPr>
        <a:xfrm>
          <a:off x="361950" y="18211799"/>
          <a:ext cx="6001200" cy="4848225"/>
          <a:chOff x="171450" y="17059275"/>
          <a:chExt cx="5752743" cy="4424270"/>
        </a:xfrm>
      </xdr:grpSpPr>
      <xdr:sp macro="" textlink="">
        <xdr:nvSpPr>
          <xdr:cNvPr id="248" name="文本_教程背景" descr="背景">
            <a:extLst>
              <a:ext uri="{FF2B5EF4-FFF2-40B4-BE49-F238E27FC236}">
                <a16:creationId xmlns:a16="http://schemas.microsoft.com/office/drawing/2014/main" xmlns="" id="{8E61E9C5-65C2-4369-A6AF-D75ED603CD7B}"/>
              </a:ext>
            </a:extLst>
          </xdr:cNvPr>
          <xdr:cNvSpPr/>
        </xdr:nvSpPr>
        <xdr:spPr>
          <a:xfrm>
            <a:off x="171450" y="17059275"/>
            <a:ext cx="5752743" cy="44242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49" name="文本_教程标题" descr="更多条件函数">
            <a:extLst>
              <a:ext uri="{FF2B5EF4-FFF2-40B4-BE49-F238E27FC236}">
                <a16:creationId xmlns:a16="http://schemas.microsoft.com/office/drawing/2014/main" xmlns=""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更多条件函数</a:t>
            </a:r>
          </a:p>
        </xdr:txBody>
      </xdr:sp>
      <xdr:cxnSp macro="">
        <xdr:nvCxnSpPr>
          <xdr:cNvPr id="250" name="文本_教程线条 1" descr="装饰性线条">
            <a:extLst>
              <a:ext uri="{FF2B5EF4-FFF2-40B4-BE49-F238E27FC236}">
                <a16:creationId xmlns:a16="http://schemas.microsoft.com/office/drawing/2014/main" xmlns=""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文本_教程线条 2" descr="装饰性线条">
            <a:extLst>
              <a:ext uri="{FF2B5EF4-FFF2-40B4-BE49-F238E27FC236}">
                <a16:creationId xmlns:a16="http://schemas.microsoft.com/office/drawing/2014/main" xmlns=""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文本_教程简介" descr="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10;&#10;SUMIF =SUMIF(C92:C103,C106,E92:E103)&#10;SUMIFS =SUMIFS(E92:E103,C92:C103,C106,D92:D103,D106)&#10;AVERAGEIF =AVERAGEIF(C92:C103,C106,E92:E103)&#10;AVERAGEIFS=AVERAGEIFS(E92:E103,C92:C103,C106,D92:D92,D106)&#10;COUNTIF =COUNTIF(C92:C103,C106)&#10;COUNTIFS =COUNTIFS(C92:C103,C106,D92:D103,D106)&#10;MAXIFS =MAXIFS(E92:E103,C92:C103,C10,D92:D103,D106)&#10;MINIFS =MINIFS(E92:E103,C92:C103,C106,D92:D103,D106)&#10;&#10;">
            <a:extLst>
              <a:ext uri="{FF2B5EF4-FFF2-40B4-BE49-F238E27FC236}">
                <a16:creationId xmlns:a16="http://schemas.microsoft.com/office/drawing/2014/main" xmlns="" id="{1BA6A4CB-C9C6-48DA-B0EE-C70E988CD89B}"/>
              </a:ext>
            </a:extLst>
          </xdr:cNvPr>
          <xdr:cNvSpPr txBox="1"/>
        </xdr:nvSpPr>
        <xdr:spPr>
          <a:xfrm>
            <a:off x="381163" y="17765894"/>
            <a:ext cx="5257638" cy="85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你已了解 SUMIF、SUMIFS、COUNTIF 和 COUNTIFS。现在可自行尝试其他函数，例如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它们均以相同的方式构造，因此编写好一个公式以后，只需将函数名称替换为所需名称即可。我们已编写单元格 E106 所需的所有函数，因此你可复制/粘贴它们，或者自行尝试键入进行练习。</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	=SUMIF(C92:C103,C106,E92:E103)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	=SUMIFS(E92:E103,C92:C103,C106,D92:D103,D106)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	=AVERAGEIF(C92:C103,C106,E92:E103)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	=AVERAGEIFS(E92:E103,C92:C103,C106,D92:D92,D106)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	=COUNTIF(C92:C103,C106)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	=COUNTIFS(C92:C103,C106,D92:D103,D106)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	=MAXIFS(E92:E103,C92:C103,C10</a:t>
            </a:r>
            <a:r>
              <a:rPr lang="en-US" alt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,D92:D103,D106)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editAs="absolute">
    <xdr:from>
      <xdr:col>1</xdr:col>
      <xdr:colOff>3427461</xdr:colOff>
      <xdr:row>108</xdr:row>
      <xdr:rowOff>123825</xdr:rowOff>
    </xdr:from>
    <xdr:to>
      <xdr:col>1</xdr:col>
      <xdr:colOff>4702631</xdr:colOff>
      <xdr:row>110</xdr:row>
      <xdr:rowOff>21124</xdr:rowOff>
    </xdr:to>
    <xdr:sp macro="" textlink="">
      <xdr:nvSpPr>
        <xdr:cNvPr id="254"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xmlns="" id="{9817BA26-3F9D-4337-96B5-9647A836BC8B}"/>
            </a:ext>
          </a:extLst>
        </xdr:cNvPr>
        <xdr:cNvSpPr/>
      </xdr:nvSpPr>
      <xdr:spPr>
        <a:xfrm>
          <a:off x="4522836" y="22469475"/>
          <a:ext cx="1275170" cy="3163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0</xdr:col>
      <xdr:colOff>342900</xdr:colOff>
      <xdr:row>44</xdr:row>
      <xdr:rowOff>180976</xdr:rowOff>
    </xdr:from>
    <xdr:to>
      <xdr:col>1</xdr:col>
      <xdr:colOff>5248725</xdr:colOff>
      <xdr:row>86</xdr:row>
      <xdr:rowOff>19050</xdr:rowOff>
    </xdr:to>
    <xdr:sp macro="" textlink="">
      <xdr:nvSpPr>
        <xdr:cNvPr id="255" name="背景" descr="背景">
          <a:extLst>
            <a:ext uri="{FF2B5EF4-FFF2-40B4-BE49-F238E27FC236}">
              <a16:creationId xmlns:a16="http://schemas.microsoft.com/office/drawing/2014/main" xmlns="" id="{59826756-6574-4AD7-87F3-D5BE531411BB}"/>
            </a:ext>
          </a:extLst>
        </xdr:cNvPr>
        <xdr:cNvSpPr/>
      </xdr:nvSpPr>
      <xdr:spPr>
        <a:xfrm>
          <a:off x="342900" y="9305926"/>
          <a:ext cx="6001200" cy="86772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47</xdr:row>
      <xdr:rowOff>57150</xdr:rowOff>
    </xdr:from>
    <xdr:to>
      <xdr:col>1</xdr:col>
      <xdr:colOff>4700574</xdr:colOff>
      <xdr:row>47</xdr:row>
      <xdr:rowOff>57150</xdr:rowOff>
    </xdr:to>
    <xdr:cxnSp macro="">
      <xdr:nvCxnSpPr>
        <xdr:cNvPr id="256" name="底部线条" descr="装饰性线条">
          <a:extLst>
            <a:ext uri="{FF2B5EF4-FFF2-40B4-BE49-F238E27FC236}">
              <a16:creationId xmlns:a16="http://schemas.microsoft.com/office/drawing/2014/main" xmlns=""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44</xdr:row>
      <xdr:rowOff>142875</xdr:rowOff>
    </xdr:from>
    <xdr:to>
      <xdr:col>1</xdr:col>
      <xdr:colOff>4703770</xdr:colOff>
      <xdr:row>46</xdr:row>
      <xdr:rowOff>190567</xdr:rowOff>
    </xdr:to>
    <xdr:sp macro="" textlink="">
      <xdr:nvSpPr>
        <xdr:cNvPr id="257" name="步骤" descr="条件函数 - COUNTIF&#10;">
          <a:extLst>
            <a:ext uri="{FF2B5EF4-FFF2-40B4-BE49-F238E27FC236}">
              <a16:creationId xmlns:a16="http://schemas.microsoft.com/office/drawing/2014/main" xmlns=""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COUNTIF</a:t>
          </a:r>
        </a:p>
      </xdr:txBody>
    </xdr:sp>
    <xdr:clientData/>
  </xdr:twoCellAnchor>
  <xdr:twoCellAnchor editAs="absolute">
    <xdr:from>
      <xdr:col>0</xdr:col>
      <xdr:colOff>547701</xdr:colOff>
      <xdr:row>81</xdr:row>
      <xdr:rowOff>68792</xdr:rowOff>
    </xdr:from>
    <xdr:to>
      <xdr:col>1</xdr:col>
      <xdr:colOff>4700574</xdr:colOff>
      <xdr:row>81</xdr:row>
      <xdr:rowOff>68792</xdr:rowOff>
    </xdr:to>
    <xdr:cxnSp macro="">
      <xdr:nvCxnSpPr>
        <xdr:cNvPr id="258" name="底部线条" descr="装饰性线条">
          <a:extLst>
            <a:ext uri="{FF2B5EF4-FFF2-40B4-BE49-F238E27FC236}">
              <a16:creationId xmlns:a16="http://schemas.microsoft.com/office/drawing/2014/main" xmlns="" id="{C9452A63-9B04-434E-9908-862D1547B71D}"/>
            </a:ext>
          </a:extLst>
        </xdr:cNvPr>
        <xdr:cNvCxnSpPr>
          <a:cxnSpLocks/>
        </xdr:cNvCxnSpPr>
      </xdr:nvCxnSpPr>
      <xdr:spPr>
        <a:xfrm>
          <a:off x="547701" y="16985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47</xdr:row>
      <xdr:rowOff>57149</xdr:rowOff>
    </xdr:from>
    <xdr:to>
      <xdr:col>1</xdr:col>
      <xdr:colOff>4767538</xdr:colOff>
      <xdr:row>50</xdr:row>
      <xdr:rowOff>142874</xdr:rowOff>
    </xdr:to>
    <xdr:sp macro="" textlink="">
      <xdr:nvSpPr>
        <xdr:cNvPr id="259" name="添加数字简介" descr="使用 COUNTIF 和 COUNTIFS，你可以根据指定的条件对某区域的值进行计数。它们与其他 IF 和 IFS 函数稍有不同，它们只有条件区域和条件。它们不对区域进行求值，然后查找另一个区域进行汇总。&#10;&#10;">
          <a:extLst>
            <a:ext uri="{FF2B5EF4-FFF2-40B4-BE49-F238E27FC236}">
              <a16:creationId xmlns:a16="http://schemas.microsoft.com/office/drawing/2014/main" xmlns="" id="{FD69C356-A3A0-4ACC-9509-4D5AB4574A46}"/>
            </a:ext>
          </a:extLst>
        </xdr:cNvPr>
        <xdr:cNvSpPr txBox="1"/>
      </xdr:nvSpPr>
      <xdr:spPr>
        <a:xfrm>
          <a:off x="561975" y="9810749"/>
          <a:ext cx="5300938"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COUNTIF</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，你可以根据指定的条件对某区域的值进行计数。它们与其他 IF 和 IFS 函数</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稍有不同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，它们只有条件区域和条件。它们不对区域进行求值，然后查找另一个区域进行汇总。</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51</xdr:row>
      <xdr:rowOff>57150</xdr:rowOff>
    </xdr:from>
    <xdr:to>
      <xdr:col>1</xdr:col>
      <xdr:colOff>4696226</xdr:colOff>
      <xdr:row>53</xdr:row>
      <xdr:rowOff>205682</xdr:rowOff>
    </xdr:to>
    <xdr:grpSp>
      <xdr:nvGrpSpPr>
        <xdr:cNvPr id="7" name="组 6">
          <a:extLst>
            <a:ext uri="{FF2B5EF4-FFF2-40B4-BE49-F238E27FC236}">
              <a16:creationId xmlns:a16="http://schemas.microsoft.com/office/drawing/2014/main" xmlns="" id="{C3BD1A07-2431-425E-86AC-0511A2AC3600}"/>
            </a:ext>
          </a:extLst>
        </xdr:cNvPr>
        <xdr:cNvGrpSpPr/>
      </xdr:nvGrpSpPr>
      <xdr:grpSpPr>
        <a:xfrm>
          <a:off x="571500" y="10648950"/>
          <a:ext cx="5220101" cy="567632"/>
          <a:chOff x="609600" y="10820400"/>
          <a:chExt cx="5220101" cy="596207"/>
        </a:xfrm>
      </xdr:grpSpPr>
      <xdr:sp macro="" textlink="">
        <xdr:nvSpPr>
          <xdr:cNvPr id="261" name="文本_步骤" descr="选择单元格 D64 并键入 =COUNTIF(C50:C61,C64)。COUNTIF 的结构如下所示：&#10;&#10;">
            <a:extLst>
              <a:ext uri="{FF2B5EF4-FFF2-40B4-BE49-F238E27FC236}">
                <a16:creationId xmlns:a16="http://schemas.microsoft.com/office/drawing/2014/main" xmlns=""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D64 并键入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=COUNTIF(C50:C61,C64)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262" name="形状_步骤" descr="1">
            <a:extLst>
              <a:ext uri="{FF2B5EF4-FFF2-40B4-BE49-F238E27FC236}">
                <a16:creationId xmlns:a16="http://schemas.microsoft.com/office/drawing/2014/main" xmlns=""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3305175</xdr:colOff>
      <xdr:row>82</xdr:row>
      <xdr:rowOff>116416</xdr:rowOff>
    </xdr:from>
    <xdr:to>
      <xdr:col>1</xdr:col>
      <xdr:colOff>4630354</xdr:colOff>
      <xdr:row>84</xdr:row>
      <xdr:rowOff>26340</xdr:rowOff>
    </xdr:to>
    <xdr:sp macro="" textlink="">
      <xdr:nvSpPr>
        <xdr:cNvPr id="263"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xmlns="" id="{D6D142FA-1F43-4673-883C-435BE4A5BB46}"/>
            </a:ext>
          </a:extLst>
        </xdr:cNvPr>
        <xdr:cNvSpPr/>
      </xdr:nvSpPr>
      <xdr:spPr>
        <a:xfrm>
          <a:off x="4400550" y="17242366"/>
          <a:ext cx="1325179" cy="3290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571500</xdr:colOff>
      <xdr:row>64</xdr:row>
      <xdr:rowOff>209550</xdr:rowOff>
    </xdr:from>
    <xdr:to>
      <xdr:col>1</xdr:col>
      <xdr:colOff>4696226</xdr:colOff>
      <xdr:row>67</xdr:row>
      <xdr:rowOff>139007</xdr:rowOff>
    </xdr:to>
    <xdr:grpSp>
      <xdr:nvGrpSpPr>
        <xdr:cNvPr id="6" name="组 5">
          <a:extLst>
            <a:ext uri="{FF2B5EF4-FFF2-40B4-BE49-F238E27FC236}">
              <a16:creationId xmlns:a16="http://schemas.microsoft.com/office/drawing/2014/main" xmlns="" id="{0DA1DA82-7F55-47D3-8AE9-D782CB1AADE4}"/>
            </a:ext>
          </a:extLst>
        </xdr:cNvPr>
        <xdr:cNvGrpSpPr/>
      </xdr:nvGrpSpPr>
      <xdr:grpSpPr>
        <a:xfrm>
          <a:off x="571500" y="13554075"/>
          <a:ext cx="5220101" cy="567632"/>
          <a:chOff x="609600" y="13230225"/>
          <a:chExt cx="5220101" cy="596207"/>
        </a:xfrm>
      </xdr:grpSpPr>
      <xdr:sp macro="" textlink="">
        <xdr:nvSpPr>
          <xdr:cNvPr id="265" name="文本_步骤" descr="COUNTIFS 与 SUMIF 相同，但它允许你使用多个条件。因此在此示例中，可查找水果和类型，而不仅仅是按水果排序。选择单元格 H17 并键入 =COUNTIFS(F50:F61,F64,G50:G61,G64)。COUNTIFS 的结构如下所示：&#10;&#10;&#10;">
            <a:extLst>
              <a:ext uri="{FF2B5EF4-FFF2-40B4-BE49-F238E27FC236}">
                <a16:creationId xmlns:a16="http://schemas.microsoft.com/office/drawing/2014/main" xmlns=""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=COUNTIFS(F50:F61,F64,G50:G61,G64)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66" name="形状_步骤" descr="2">
            <a:extLst>
              <a:ext uri="{FF2B5EF4-FFF2-40B4-BE49-F238E27FC236}">
                <a16:creationId xmlns:a16="http://schemas.microsoft.com/office/drawing/2014/main" xmlns=""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1</xdr:col>
      <xdr:colOff>190500</xdr:colOff>
      <xdr:row>54</xdr:row>
      <xdr:rowOff>38099</xdr:rowOff>
    </xdr:from>
    <xdr:to>
      <xdr:col>1</xdr:col>
      <xdr:colOff>4162425</xdr:colOff>
      <xdr:row>64</xdr:row>
      <xdr:rowOff>19048</xdr:rowOff>
    </xdr:to>
    <xdr:grpSp>
      <xdr:nvGrpSpPr>
        <xdr:cNvPr id="267" name="组 266">
          <a:extLst>
            <a:ext uri="{FF2B5EF4-FFF2-40B4-BE49-F238E27FC236}">
              <a16:creationId xmlns:a16="http://schemas.microsoft.com/office/drawing/2014/main" xmlns="" id="{E8932D15-E179-42A0-91A2-EDDEA215314C}"/>
            </a:ext>
          </a:extLst>
        </xdr:cNvPr>
        <xdr:cNvGrpSpPr/>
      </xdr:nvGrpSpPr>
      <xdr:grpSpPr>
        <a:xfrm>
          <a:off x="1285875" y="11258549"/>
          <a:ext cx="3971925" cy="2105024"/>
          <a:chOff x="3048000" y="4524375"/>
          <a:chExt cx="3971925" cy="1881482"/>
        </a:xfrm>
      </xdr:grpSpPr>
      <xdr:sp macro="" textlink="">
        <xdr:nvSpPr>
          <xdr:cNvPr id="268" name="文本_公式" descr="=COUNTIF(C50:C61,C64)&#10;">
            <a:extLst>
              <a:ext uri="{FF2B5EF4-FFF2-40B4-BE49-F238E27FC236}">
                <a16:creationId xmlns:a16="http://schemas.microsoft.com/office/drawing/2014/main" xmlns=""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=COUNTIF(C50:C61,C64)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69" name="组 268">
            <a:extLst>
              <a:ext uri="{FF2B5EF4-FFF2-40B4-BE49-F238E27FC236}">
                <a16:creationId xmlns:a16="http://schemas.microsoft.com/office/drawing/2014/main" xmlns="" id="{37527305-6134-452A-8E72-EC503505A6ED}"/>
              </a:ext>
            </a:extLst>
          </xdr:cNvPr>
          <xdr:cNvGrpSpPr/>
        </xdr:nvGrpSpPr>
        <xdr:grpSpPr>
          <a:xfrm>
            <a:off x="4276725" y="4524375"/>
            <a:ext cx="1352550" cy="861227"/>
            <a:chOff x="4276725" y="4524375"/>
            <a:chExt cx="1352550" cy="861227"/>
          </a:xfrm>
        </xdr:grpSpPr>
        <xdr:sp macro="" textlink="">
          <xdr:nvSpPr>
            <xdr:cNvPr id="273" name="公式下括号">
              <a:extLst>
                <a:ext uri="{FF2B5EF4-FFF2-40B4-BE49-F238E27FC236}">
                  <a16:creationId xmlns:a16="http://schemas.microsoft.com/office/drawing/2014/main" xmlns="" id="{36B585B0-0CA8-40C9-B8A4-354751F708F4}"/>
                </a:ext>
              </a:extLst>
            </xdr:cNvPr>
            <xdr:cNvSpPr/>
          </xdr:nvSpPr>
          <xdr:spPr>
            <a:xfrm rot="5400000">
              <a:off x="47033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4" name="文本_公式下部标注" descr="想查看哪个区域？&#10;">
              <a:extLst>
                <a:ext uri="{FF2B5EF4-FFF2-40B4-BE49-F238E27FC236}">
                  <a16:creationId xmlns:a16="http://schemas.microsoft.com/office/drawing/2014/main" xmlns="" id="{34D80480-D101-45AC-B9CF-78D23DC421E6}"/>
                </a:ext>
              </a:extLst>
            </xdr:cNvPr>
            <xdr:cNvSpPr txBox="1">
              <a:spLocks noChangeArrowheads="1"/>
            </xdr:cNvSpPr>
          </xdr:nvSpPr>
          <xdr:spPr bwMode="auto">
            <a:xfrm>
              <a:off x="42767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70" name="组 269">
            <a:extLst>
              <a:ext uri="{FF2B5EF4-FFF2-40B4-BE49-F238E27FC236}">
                <a16:creationId xmlns:a16="http://schemas.microsoft.com/office/drawing/2014/main" xmlns="" id="{2CCDD87F-488A-4F59-94B0-9890040AE4A5}"/>
              </a:ext>
            </a:extLst>
          </xdr:cNvPr>
          <xdr:cNvGrpSpPr/>
        </xdr:nvGrpSpPr>
        <xdr:grpSpPr>
          <a:xfrm>
            <a:off x="4981575" y="5567655"/>
            <a:ext cx="1838325" cy="838202"/>
            <a:chOff x="4981575" y="5567655"/>
            <a:chExt cx="1838325" cy="838202"/>
          </a:xfrm>
        </xdr:grpSpPr>
        <xdr:sp macro="" textlink="">
          <xdr:nvSpPr>
            <xdr:cNvPr id="271" name="公式上括号">
              <a:extLst>
                <a:ext uri="{FF2B5EF4-FFF2-40B4-BE49-F238E27FC236}">
                  <a16:creationId xmlns:a16="http://schemas.microsoft.com/office/drawing/2014/main" xmlns="" id="{A61DA540-4BFA-41A7-A504-CCFAB774EC94}"/>
                </a:ext>
              </a:extLst>
            </xdr:cNvPr>
            <xdr:cNvSpPr/>
          </xdr:nvSpPr>
          <xdr:spPr>
            <a:xfrm rot="16200000">
              <a:off x="5646338" y="5569645"/>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2" name="文本_公式上部标注" descr="想查找什么值（文本还是数字）？&#10;">
              <a:extLst>
                <a:ext uri="{FF2B5EF4-FFF2-40B4-BE49-F238E27FC236}">
                  <a16:creationId xmlns:a16="http://schemas.microsoft.com/office/drawing/2014/main" xmlns="" id="{73BBFD57-E525-4CF9-A6E9-242691515557}"/>
                </a:ext>
              </a:extLst>
            </xdr:cNvPr>
            <xdr:cNvSpPr txBox="1">
              <a:spLocks noChangeArrowheads="1"/>
            </xdr:cNvSpPr>
          </xdr:nvSpPr>
          <xdr:spPr bwMode="auto">
            <a:xfrm>
              <a:off x="4981575" y="5920082"/>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619125</xdr:colOff>
      <xdr:row>70</xdr:row>
      <xdr:rowOff>38079</xdr:rowOff>
    </xdr:from>
    <xdr:to>
      <xdr:col>1</xdr:col>
      <xdr:colOff>5064952</xdr:colOff>
      <xdr:row>80</xdr:row>
      <xdr:rowOff>78264</xdr:rowOff>
    </xdr:to>
    <xdr:grpSp>
      <xdr:nvGrpSpPr>
        <xdr:cNvPr id="275" name="组 274">
          <a:extLst>
            <a:ext uri="{FF2B5EF4-FFF2-40B4-BE49-F238E27FC236}">
              <a16:creationId xmlns:a16="http://schemas.microsoft.com/office/drawing/2014/main" xmlns="" id="{847274C0-AC26-4344-B2CE-53D60DDD0425}"/>
            </a:ext>
          </a:extLst>
        </xdr:cNvPr>
        <xdr:cNvGrpSpPr/>
      </xdr:nvGrpSpPr>
      <xdr:grpSpPr>
        <a:xfrm>
          <a:off x="619125" y="14649429"/>
          <a:ext cx="5541202" cy="2135685"/>
          <a:chOff x="638175" y="14144607"/>
          <a:chExt cx="5267326" cy="1973035"/>
        </a:xfrm>
      </xdr:grpSpPr>
      <xdr:sp macro="" textlink="">
        <xdr:nvSpPr>
          <xdr:cNvPr id="276" name="公式上括号">
            <a:extLst>
              <a:ext uri="{FF2B5EF4-FFF2-40B4-BE49-F238E27FC236}">
                <a16:creationId xmlns:a16="http://schemas.microsoft.com/office/drawing/2014/main" xmlns="" id="{97A01290-7C21-4B89-985F-9ACD27071CF1}"/>
              </a:ext>
            </a:extLst>
          </xdr:cNvPr>
          <xdr:cNvSpPr/>
        </xdr:nvSpPr>
        <xdr:spPr>
          <a:xfrm rot="16200000">
            <a:off x="5020984" y="15236451"/>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7" name="公式上括号">
            <a:extLst>
              <a:ext uri="{FF2B5EF4-FFF2-40B4-BE49-F238E27FC236}">
                <a16:creationId xmlns:a16="http://schemas.microsoft.com/office/drawing/2014/main" xmlns="" id="{FBA8E8F9-1C1F-46A9-819E-ED4261288C76}"/>
              </a:ext>
            </a:extLst>
          </xdr:cNvPr>
          <xdr:cNvSpPr/>
        </xdr:nvSpPr>
        <xdr:spPr>
          <a:xfrm rot="16200000">
            <a:off x="3328913" y="15268663"/>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8" name="公式下括号">
            <a:extLst>
              <a:ext uri="{FF2B5EF4-FFF2-40B4-BE49-F238E27FC236}">
                <a16:creationId xmlns:a16="http://schemas.microsoft.com/office/drawing/2014/main" xmlns=""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9" name="公式下括号">
            <a:extLst>
              <a:ext uri="{FF2B5EF4-FFF2-40B4-BE49-F238E27FC236}">
                <a16:creationId xmlns:a16="http://schemas.microsoft.com/office/drawing/2014/main" xmlns=""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80" name="文本_公式" descr="=COUNTIFS(F50:F61,F64,G50:G61,G64)&#10;">
            <a:extLst>
              <a:ext uri="{FF2B5EF4-FFF2-40B4-BE49-F238E27FC236}">
                <a16:creationId xmlns:a16="http://schemas.microsoft.com/office/drawing/2014/main" xmlns="" id="{9B024B79-A0D7-4146-8614-608EC9FDD326}"/>
              </a:ext>
            </a:extLst>
          </xdr:cNvPr>
          <xdr:cNvSpPr txBox="1"/>
        </xdr:nvSpPr>
        <xdr:spPr>
          <a:xfrm>
            <a:off x="638175" y="14982176"/>
            <a:ext cx="5267326" cy="41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=COUNTIFS(F50:F61,F64,G50:G61,G64)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81" name="文本_公式下部标注" descr="这是进行计数的第一个范围&#10;&#10;&#10;">
            <a:extLst>
              <a:ext uri="{FF2B5EF4-FFF2-40B4-BE49-F238E27FC236}">
                <a16:creationId xmlns:a16="http://schemas.microsoft.com/office/drawing/2014/main" xmlns=""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这是进行计数的第一个范围</a:t>
            </a:r>
          </a:p>
        </xdr:txBody>
      </xdr:sp>
      <xdr:sp macro="" textlink="">
        <xdr:nvSpPr>
          <xdr:cNvPr id="282" name="文本_公式下部标注" descr="这是进行计数的第二个范围&#10;">
            <a:extLst>
              <a:ext uri="{FF2B5EF4-FFF2-40B4-BE49-F238E27FC236}">
                <a16:creationId xmlns:a16="http://schemas.microsoft.com/office/drawing/2014/main" xmlns=""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这是进行计数的第二个范围</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3" name="文本_公式上部标注" descr="这是第一个匹配项的条件&#10;&#10;">
            <a:extLst>
              <a:ext uri="{FF2B5EF4-FFF2-40B4-BE49-F238E27FC236}">
                <a16:creationId xmlns:a16="http://schemas.microsoft.com/office/drawing/2014/main" xmlns="" id="{CA955A6F-F900-4254-A38C-2B84B32EF341}"/>
              </a:ext>
            </a:extLst>
          </xdr:cNvPr>
          <xdr:cNvSpPr txBox="1">
            <a:spLocks noChangeArrowheads="1"/>
          </xdr:cNvSpPr>
        </xdr:nvSpPr>
        <xdr:spPr bwMode="auto">
          <a:xfrm>
            <a:off x="2969014"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这是第一个匹配项的条件</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4" name="文本_公式上部标注" descr="这是第二个匹配项的条件&#10;">
            <a:extLst>
              <a:ext uri="{FF2B5EF4-FFF2-40B4-BE49-F238E27FC236}">
                <a16:creationId xmlns:a16="http://schemas.microsoft.com/office/drawing/2014/main" xmlns="" id="{838EB08C-21C3-4C95-9A03-F7C12DFF31CD}"/>
              </a:ext>
            </a:extLst>
          </xdr:cNvPr>
          <xdr:cNvSpPr txBox="1">
            <a:spLocks noChangeArrowheads="1"/>
          </xdr:cNvSpPr>
        </xdr:nvSpPr>
        <xdr:spPr bwMode="auto">
          <a:xfrm>
            <a:off x="4704601" y="15623868"/>
            <a:ext cx="113069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第二个匹配项的条件</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571500</xdr:colOff>
      <xdr:row>82</xdr:row>
      <xdr:rowOff>104775</xdr:rowOff>
    </xdr:from>
    <xdr:to>
      <xdr:col>1</xdr:col>
      <xdr:colOff>2446842</xdr:colOff>
      <xdr:row>85</xdr:row>
      <xdr:rowOff>45149</xdr:rowOff>
    </xdr:to>
    <xdr:sp macro="" textlink="">
      <xdr:nvSpPr>
        <xdr:cNvPr id="285" name="详细信息按钮" descr="向下滚动查看更多详细信息">
          <a:hlinkClick xmlns:r="http://schemas.openxmlformats.org/officeDocument/2006/relationships" r:id="rId21"/>
          <a:extLst>
            <a:ext uri="{FF2B5EF4-FFF2-40B4-BE49-F238E27FC236}">
              <a16:creationId xmlns:a16="http://schemas.microsoft.com/office/drawing/2014/main" xmlns="" id="{8D5461FA-B324-43B7-BD8D-8A93884BC3F2}"/>
            </a:ext>
          </a:extLst>
        </xdr:cNvPr>
        <xdr:cNvSpPr/>
      </xdr:nvSpPr>
      <xdr:spPr>
        <a:xfrm>
          <a:off x="571500" y="17230725"/>
          <a:ext cx="2723067" cy="5690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详细信息按钮" descr="向下滚动查看更多详细信息">
          <a:hlinkClick xmlns:r="http://schemas.openxmlformats.org/officeDocument/2006/relationships" r:id="rId22"/>
          <a:extLst>
            <a:ext uri="{FF2B5EF4-FFF2-40B4-BE49-F238E27FC236}">
              <a16:creationId xmlns:a16="http://schemas.microsoft.com/office/drawing/2014/main" xmlns=""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209549</xdr:colOff>
      <xdr:row>9</xdr:row>
      <xdr:rowOff>180975</xdr:rowOff>
    </xdr:from>
    <xdr:to>
      <xdr:col>5</xdr:col>
      <xdr:colOff>133348</xdr:colOff>
      <xdr:row>17</xdr:row>
      <xdr:rowOff>192628</xdr:rowOff>
    </xdr:to>
    <xdr:grpSp>
      <xdr:nvGrpSpPr>
        <xdr:cNvPr id="76" name="看看这个" descr="看看这个&#10;&#10;">
          <a:extLst>
            <a:ext uri="{FF2B5EF4-FFF2-40B4-BE49-F238E27FC236}">
              <a16:creationId xmlns:a16="http://schemas.microsoft.com/office/drawing/2014/main" xmlns="" id="{16122225-CAAD-44E9-BB30-7B1C9C3D2195}"/>
            </a:ext>
          </a:extLst>
        </xdr:cNvPr>
        <xdr:cNvGrpSpPr/>
      </xdr:nvGrpSpPr>
      <xdr:grpSpPr>
        <a:xfrm>
          <a:off x="6972299" y="2505075"/>
          <a:ext cx="2952749" cy="1716628"/>
          <a:chOff x="7830674" y="7686975"/>
          <a:chExt cx="2952605" cy="1716628"/>
        </a:xfrm>
      </xdr:grpSpPr>
      <xdr:grpSp>
        <xdr:nvGrpSpPr>
          <xdr:cNvPr id="77" name="括号线">
            <a:extLst>
              <a:ext uri="{FF2B5EF4-FFF2-40B4-BE49-F238E27FC236}">
                <a16:creationId xmlns:a16="http://schemas.microsoft.com/office/drawing/2014/main" xmlns="" id="{B68F7B71-DFB1-44E6-A3F5-6C1A75430E65}"/>
              </a:ext>
            </a:extLst>
          </xdr:cNvPr>
          <xdr:cNvGrpSpPr/>
        </xdr:nvGrpSpPr>
        <xdr:grpSpPr>
          <a:xfrm rot="599914">
            <a:off x="8268759" y="7686975"/>
            <a:ext cx="699683" cy="317588"/>
            <a:chOff x="10431582" y="494305"/>
            <a:chExt cx="650892" cy="358953"/>
          </a:xfrm>
        </xdr:grpSpPr>
        <xdr:sp macro="" textlink="">
          <xdr:nvSpPr>
            <xdr:cNvPr id="80" name="另一条括号线" descr="括号线">
              <a:extLst>
                <a:ext uri="{FF2B5EF4-FFF2-40B4-BE49-F238E27FC236}">
                  <a16:creationId xmlns:a16="http://schemas.microsoft.com/office/drawing/2014/main" xmlns=""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81" name="括号线" descr="括号线&#10;">
              <a:extLst>
                <a:ext uri="{FF2B5EF4-FFF2-40B4-BE49-F238E27FC236}">
                  <a16:creationId xmlns:a16="http://schemas.microsoft.com/office/drawing/2014/main" xmlns=""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78" name="星星" descr="星星">
            <a:extLst>
              <a:ext uri="{FF2B5EF4-FFF2-40B4-BE49-F238E27FC236}">
                <a16:creationId xmlns:a16="http://schemas.microsoft.com/office/drawing/2014/main" xmlns=""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830674" y="8038700"/>
            <a:ext cx="388098" cy="337815"/>
          </a:xfrm>
          <a:prstGeom prst="rect">
            <a:avLst/>
          </a:prstGeom>
        </xdr:spPr>
      </xdr:pic>
      <xdr:sp macro="" textlink="">
        <xdr:nvSpPr>
          <xdr:cNvPr id="79" name="说明" descr="看看这个&#10;最终应为 =VLOOKUP(C10,C5:D8,2,FALSE)。&#10;">
            <a:extLst>
              <a:ext uri="{FF2B5EF4-FFF2-40B4-BE49-F238E27FC236}">
                <a16:creationId xmlns:a16="http://schemas.microsoft.com/office/drawing/2014/main" xmlns="" id="{CD6BEA80-3565-4CB2-961F-64F55693307F}"/>
              </a:ext>
            </a:extLst>
          </xdr:cNvPr>
          <xdr:cNvSpPr txBox="1"/>
        </xdr:nvSpPr>
        <xdr:spPr>
          <a:xfrm>
            <a:off x="8132529" y="7993902"/>
            <a:ext cx="2650750"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最终应为 </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=VLOOKUP(C10,C5:D8,2,FALSE)。</a:t>
            </a:r>
            <a:endParaRPr 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组 81">
          <a:extLst>
            <a:ext uri="{FF2B5EF4-FFF2-40B4-BE49-F238E27FC236}">
              <a16:creationId xmlns:a16="http://schemas.microsoft.com/office/drawing/2014/main" xmlns="" id="{1015345F-A070-4EDE-8224-DC487667438E}"/>
            </a:ext>
          </a:extLst>
        </xdr:cNvPr>
        <xdr:cNvGrpSpPr/>
      </xdr:nvGrpSpPr>
      <xdr:grpSpPr>
        <a:xfrm>
          <a:off x="352425" y="7753350"/>
          <a:ext cx="5990463" cy="2638425"/>
          <a:chOff x="352425" y="10715625"/>
          <a:chExt cx="5733288" cy="2390775"/>
        </a:xfrm>
      </xdr:grpSpPr>
      <xdr:sp macro="" textlink="">
        <xdr:nvSpPr>
          <xdr:cNvPr id="83" name="矩形 82">
            <a:extLst>
              <a:ext uri="{FF2B5EF4-FFF2-40B4-BE49-F238E27FC236}">
                <a16:creationId xmlns:a16="http://schemas.microsoft.com/office/drawing/2014/main" xmlns=""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84" name="步骤" descr="访问网页获取详细信息&#10;">
            <a:extLst>
              <a:ext uri="{FF2B5EF4-FFF2-40B4-BE49-F238E27FC236}">
                <a16:creationId xmlns:a16="http://schemas.microsoft.com/office/drawing/2014/main" xmlns=""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85" name="直接连接符​​ 84" descr="装饰性线条">
            <a:extLst>
              <a:ext uri="{FF2B5EF4-FFF2-40B4-BE49-F238E27FC236}">
                <a16:creationId xmlns:a16="http://schemas.microsoft.com/office/drawing/2014/main" xmlns="" id="{123ED04E-B6E8-457B-8D55-39D8FD68B6AD}"/>
              </a:ext>
            </a:extLst>
          </xdr:cNvPr>
          <xdr:cNvCxnSpPr>
            <a:cxnSpLocks/>
          </xdr:cNvCxnSpPr>
        </xdr:nvCxnSpPr>
        <xdr:spPr>
          <a:xfrm>
            <a:off x="563457" y="11240505"/>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接连接符​​ 85" descr="装饰性线条">
            <a:extLst>
              <a:ext uri="{FF2B5EF4-FFF2-40B4-BE49-F238E27FC236}">
                <a16:creationId xmlns:a16="http://schemas.microsoft.com/office/drawing/2014/main" xmlns=""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7069</xdr:rowOff>
    </xdr:from>
    <xdr:to>
      <xdr:col>1</xdr:col>
      <xdr:colOff>2562225</xdr:colOff>
      <xdr:row>39</xdr:row>
      <xdr:rowOff>194698</xdr:rowOff>
    </xdr:to>
    <xdr:grpSp>
      <xdr:nvGrpSpPr>
        <xdr:cNvPr id="5" name="组 4">
          <a:extLst>
            <a:ext uri="{FF2B5EF4-FFF2-40B4-BE49-F238E27FC236}">
              <a16:creationId xmlns:a16="http://schemas.microsoft.com/office/drawing/2014/main" xmlns="" id="{82632918-520D-4E51-9E28-E3DEB82D9A91}"/>
            </a:ext>
          </a:extLst>
        </xdr:cNvPr>
        <xdr:cNvGrpSpPr/>
      </xdr:nvGrpSpPr>
      <xdr:grpSpPr>
        <a:xfrm>
          <a:off x="562406" y="8436694"/>
          <a:ext cx="3123769" cy="397179"/>
          <a:chOff x="562406" y="11008444"/>
          <a:chExt cx="2866594" cy="359079"/>
        </a:xfrm>
      </xdr:grpSpPr>
      <xdr:sp macro="" textlink="">
        <xdr:nvSpPr>
          <xdr:cNvPr id="87" name="步骤" descr="有关 IF 函数的全部内容，超链接到网页&#10;&#10;">
            <a:hlinkClick xmlns:r="http://schemas.openxmlformats.org/officeDocument/2006/relationships" r:id="rId3" tooltip="选择此处，从网页上了解有关 Excel 公式的全部内容"/>
            <a:extLst>
              <a:ext uri="{FF2B5EF4-FFF2-40B4-BE49-F238E27FC236}">
                <a16:creationId xmlns:a16="http://schemas.microsoft.com/office/drawing/2014/main" xmlns=""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中的公式</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概述</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88" name="图形 22" descr="箭头">
            <a:hlinkClick xmlns:r="http://schemas.openxmlformats.org/officeDocument/2006/relationships" r:id="rId3" tooltip="选择此处，从网页上了解详细信息"/>
            <a:extLst>
              <a:ext uri="{FF2B5EF4-FFF2-40B4-BE49-F238E27FC236}">
                <a16:creationId xmlns:a16="http://schemas.microsoft.com/office/drawing/2014/main" xmlns=""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1135</xdr:rowOff>
    </xdr:from>
    <xdr:to>
      <xdr:col>1</xdr:col>
      <xdr:colOff>2590800</xdr:colOff>
      <xdr:row>41</xdr:row>
      <xdr:rowOff>194074</xdr:rowOff>
    </xdr:to>
    <xdr:grpSp>
      <xdr:nvGrpSpPr>
        <xdr:cNvPr id="4" name="组 3">
          <a:extLst>
            <a:ext uri="{FF2B5EF4-FFF2-40B4-BE49-F238E27FC236}">
              <a16:creationId xmlns:a16="http://schemas.microsoft.com/office/drawing/2014/main" xmlns="" id="{98FAF5DD-EE61-45C8-981A-2D0D0E97F1D8}"/>
            </a:ext>
          </a:extLst>
        </xdr:cNvPr>
        <xdr:cNvGrpSpPr/>
      </xdr:nvGrpSpPr>
      <xdr:grpSpPr>
        <a:xfrm>
          <a:off x="562406" y="8849860"/>
          <a:ext cx="3152344" cy="402489"/>
          <a:chOff x="562406" y="11383510"/>
          <a:chExt cx="2895169" cy="364389"/>
        </a:xfrm>
      </xdr:grpSpPr>
      <xdr:sp macro="" textlink="">
        <xdr:nvSpPr>
          <xdr:cNvPr id="89" name="步骤" descr="有关 IFS 函数的全部内容，超链接到网页&#10;">
            <a:hlinkClick xmlns:r="http://schemas.openxmlformats.org/officeDocument/2006/relationships" r:id="rId6" tooltip="选择此处，从网页上按类别查看所有 Excel 函数"/>
            <a:extLst>
              <a:ext uri="{FF2B5EF4-FFF2-40B4-BE49-F238E27FC236}">
                <a16:creationId xmlns:a16="http://schemas.microsoft.com/office/drawing/2014/main" xmlns=""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函数（按</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类别</a:t>
            </a:r>
            <a:r>
              <a:rPr lang="zh-CN" altLang="en-US"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列出</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90" name="图形 22" descr="箭头">
            <a:hlinkClick xmlns:r="http://schemas.openxmlformats.org/officeDocument/2006/relationships" r:id="rId6" tooltip="选择此处，从网页上了解详细信息"/>
            <a:extLst>
              <a:ext uri="{FF2B5EF4-FFF2-40B4-BE49-F238E27FC236}">
                <a16:creationId xmlns:a16="http://schemas.microsoft.com/office/drawing/2014/main" xmlns=""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44</xdr:row>
      <xdr:rowOff>32053</xdr:rowOff>
    </xdr:from>
    <xdr:to>
      <xdr:col>1</xdr:col>
      <xdr:colOff>2212267</xdr:colOff>
      <xdr:row>46</xdr:row>
      <xdr:rowOff>15442</xdr:rowOff>
    </xdr:to>
    <xdr:grpSp>
      <xdr:nvGrpSpPr>
        <xdr:cNvPr id="2" name="组 1">
          <a:extLst>
            <a:ext uri="{FF2B5EF4-FFF2-40B4-BE49-F238E27FC236}">
              <a16:creationId xmlns:a16="http://schemas.microsoft.com/office/drawing/2014/main" xmlns="" id="{2F82E782-5C9A-405F-90E2-13AE28FFFCBD}"/>
            </a:ext>
          </a:extLst>
        </xdr:cNvPr>
        <xdr:cNvGrpSpPr/>
      </xdr:nvGrpSpPr>
      <xdr:grpSpPr>
        <a:xfrm>
          <a:off x="562406" y="9718978"/>
          <a:ext cx="2773811" cy="402489"/>
          <a:chOff x="562406" y="12176428"/>
          <a:chExt cx="2516636" cy="364389"/>
        </a:xfrm>
      </xdr:grpSpPr>
      <xdr:sp macro="" textlink="">
        <xdr:nvSpPr>
          <xdr:cNvPr id="91" name="步骤" descr="免费 Excel 在线培训，超链接到网页&#10;">
            <a:hlinkClick xmlns:r="http://schemas.openxmlformats.org/officeDocument/2006/relationships" r:id="rId7" tooltip="选择此处，从网页上了解免费 Excel 培训"/>
            <a:extLst>
              <a:ext uri="{FF2B5EF4-FFF2-40B4-BE49-F238E27FC236}">
                <a16:creationId xmlns:a16="http://schemas.microsoft.com/office/drawing/2014/main" xmlns=""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92" name="图形 22" descr="箭头">
            <a:hlinkClick xmlns:r="http://schemas.openxmlformats.org/officeDocument/2006/relationships" r:id="rId7" tooltip="选择此处，从网页上了解详细信息"/>
            <a:extLst>
              <a:ext uri="{FF2B5EF4-FFF2-40B4-BE49-F238E27FC236}">
                <a16:creationId xmlns:a16="http://schemas.microsoft.com/office/drawing/2014/main" xmlns=""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511</xdr:rowOff>
    </xdr:from>
    <xdr:to>
      <xdr:col>1</xdr:col>
      <xdr:colOff>2590800</xdr:colOff>
      <xdr:row>43</xdr:row>
      <xdr:rowOff>193450</xdr:rowOff>
    </xdr:to>
    <xdr:grpSp>
      <xdr:nvGrpSpPr>
        <xdr:cNvPr id="3" name="组 2">
          <a:extLst>
            <a:ext uri="{FF2B5EF4-FFF2-40B4-BE49-F238E27FC236}">
              <a16:creationId xmlns:a16="http://schemas.microsoft.com/office/drawing/2014/main" xmlns="" id="{F4AC7FE3-2FB4-4A3F-8F6D-E41D0BF24478}"/>
            </a:ext>
          </a:extLst>
        </xdr:cNvPr>
        <xdr:cNvGrpSpPr/>
      </xdr:nvGrpSpPr>
      <xdr:grpSpPr>
        <a:xfrm>
          <a:off x="562406" y="9268336"/>
          <a:ext cx="3152344" cy="402489"/>
          <a:chOff x="562406" y="11763886"/>
          <a:chExt cx="2895169" cy="364389"/>
        </a:xfrm>
      </xdr:grpSpPr>
      <xdr:sp macro="" textlink="">
        <xdr:nvSpPr>
          <xdr:cNvPr id="93" name="步骤" descr="高级 IF 语句，超链接到网页&#10;">
            <a:hlinkClick xmlns:r="http://schemas.openxmlformats.org/officeDocument/2006/relationships" r:id="rId8" tooltip="选择此处，从网页上查看所有 Excel 函数（按字母顺序）"/>
            <a:extLst>
              <a:ext uri="{FF2B5EF4-FFF2-40B4-BE49-F238E27FC236}">
                <a16:creationId xmlns:a16="http://schemas.microsoft.com/office/drawing/2014/main" xmlns=""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函数（按字母顺序）</a:t>
            </a:r>
          </a:p>
        </xdr:txBody>
      </xdr:sp>
      <xdr:pic>
        <xdr:nvPicPr>
          <xdr:cNvPr id="94" name="图形 22" descr="箭头">
            <a:hlinkClick xmlns:r="http://schemas.openxmlformats.org/officeDocument/2006/relationships" r:id="rId8" tooltip="选择此处，从网页上了解详细信息"/>
            <a:extLst>
              <a:ext uri="{FF2B5EF4-FFF2-40B4-BE49-F238E27FC236}">
                <a16:creationId xmlns:a16="http://schemas.microsoft.com/office/drawing/2014/main" xmlns=""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文本_教程背景" descr="背景">
          <a:extLst>
            <a:ext uri="{FF2B5EF4-FFF2-40B4-BE49-F238E27FC236}">
              <a16:creationId xmlns:a16="http://schemas.microsoft.com/office/drawing/2014/main" xmlns=""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文本_教程标题" descr="让函数向导指导你">
          <a:extLst>
            <a:ext uri="{FF2B5EF4-FFF2-40B4-BE49-F238E27FC236}">
              <a16:creationId xmlns:a16="http://schemas.microsoft.com/office/drawing/2014/main" xmlns=""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让函数向导指导你</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文本_教程线条 1" descr="装饰性线条">
          <a:extLst>
            <a:ext uri="{FF2B5EF4-FFF2-40B4-BE49-F238E27FC236}">
              <a16:creationId xmlns:a16="http://schemas.microsoft.com/office/drawing/2014/main" xmlns=""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文本_教程线条 2" descr="装饰性线条">
          <a:extLst>
            <a:ext uri="{FF2B5EF4-FFF2-40B4-BE49-F238E27FC236}">
              <a16:creationId xmlns:a16="http://schemas.microsoft.com/office/drawing/2014/main" xmlns=""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文本_教程简介" descr="如果知道所需函数的名称，但不确定如何构建它，可以使用函数向导帮你解决。">
          <a:extLst>
            <a:ext uri="{FF2B5EF4-FFF2-40B4-BE49-F238E27FC236}">
              <a16:creationId xmlns:a16="http://schemas.microsoft.com/office/drawing/2014/main" xmlns=""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如果知道所需函数的名称，但不确定如何构建它，可以使用函数向导帮你解决。</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576262</xdr:colOff>
      <xdr:row>5</xdr:row>
      <xdr:rowOff>57143</xdr:rowOff>
    </xdr:from>
    <xdr:to>
      <xdr:col>1</xdr:col>
      <xdr:colOff>5105399</xdr:colOff>
      <xdr:row>9</xdr:row>
      <xdr:rowOff>152405</xdr:rowOff>
    </xdr:to>
    <xdr:grpSp>
      <xdr:nvGrpSpPr>
        <xdr:cNvPr id="67" name="组_步骤">
          <a:extLst>
            <a:ext uri="{FF2B5EF4-FFF2-40B4-BE49-F238E27FC236}">
              <a16:creationId xmlns:a16="http://schemas.microsoft.com/office/drawing/2014/main" xmlns="" id="{BD77C92C-5C36-46AE-A637-B10B8A476780}"/>
            </a:ext>
          </a:extLst>
        </xdr:cNvPr>
        <xdr:cNvGrpSpPr/>
      </xdr:nvGrpSpPr>
      <xdr:grpSpPr>
        <a:xfrm>
          <a:off x="576262" y="1600193"/>
          <a:ext cx="5653087" cy="876312"/>
          <a:chOff x="647700" y="7419975"/>
          <a:chExt cx="5491034" cy="812673"/>
        </a:xfrm>
      </xdr:grpSpPr>
      <xdr:sp macro="" textlink="">
        <xdr:nvSpPr>
          <xdr:cNvPr id="68" name="文本_步骤" descr="选择单元格 D16，然后转至“公式”&gt;“插入函数”&gt;在搜索函数框中键入 VLOOKUP，然后按“转到”。看到 VLOOKUP 突出显示时，在底部单击“确定”。选择列表中的函数时，Excel 将显示其语法。&#10;">
            <a:extLst>
              <a:ext uri="{FF2B5EF4-FFF2-40B4-BE49-F238E27FC236}">
                <a16:creationId xmlns:a16="http://schemas.microsoft.com/office/drawing/2014/main" xmlns="" id="{0532D680-62D3-49C1-A9FC-9F775854E3A9}"/>
              </a:ext>
            </a:extLst>
          </xdr:cNvPr>
          <xdr:cNvSpPr txBox="1"/>
        </xdr:nvSpPr>
        <xdr:spPr>
          <a:xfrm>
            <a:off x="1079356" y="7459922"/>
            <a:ext cx="5059378" cy="772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选择单元格 D1</a:t>
            </a:r>
            <a:r>
              <a:rPr lang="en-US" alt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0</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，然后转至“</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公式</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”&gt;“</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插入函数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b="0" i="0" u="none" strike="noStrike" kern="1200" baseline="0">
                <a:solidFill>
                  <a:schemeClr val="dk1"/>
                </a:solidFill>
                <a:effectLst/>
                <a:latin typeface="Microsoft YaHei UI" panose="020B0503020204020204" pitchFamily="34" charset="-122"/>
                <a:ea typeface="Microsoft YaHei UI" panose="020B0503020204020204" pitchFamily="34" charset="-122"/>
                <a:cs typeface="+mn-cs"/>
              </a:rPr>
              <a:t>&gt;在</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搜索函数框中键入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，然后按“</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转到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”。看到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 突出显示时，在底部单击“</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确定</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a:latin typeface="Microsoft YaHei UI" panose="020B0503020204020204" pitchFamily="34" charset="-122"/>
                <a:ea typeface="Microsoft YaHei UI" panose="020B0503020204020204" pitchFamily="34" charset="-122"/>
              </a:rPr>
              <a:t>如果选择</a:t>
            </a:r>
            <a:r>
              <a:rPr lang="zh-CN" sz="1200" baseline="0">
                <a:latin typeface="Microsoft YaHei UI" panose="020B0503020204020204" pitchFamily="34" charset="-122"/>
                <a:ea typeface="Microsoft YaHei UI" panose="020B0503020204020204" pitchFamily="34" charset="-122"/>
              </a:rPr>
              <a:t>列表中的函数，Excel 将显示其语法。</a:t>
            </a:r>
            <a:endParaRPr kumimoji="0" lang="en-US" sz="12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9" name="形状_步骤" descr="1">
            <a:extLst>
              <a:ext uri="{FF2B5EF4-FFF2-40B4-BE49-F238E27FC236}">
                <a16:creationId xmlns:a16="http://schemas.microsoft.com/office/drawing/2014/main" xmlns=""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组_步骤">
          <a:extLst>
            <a:ext uri="{FF2B5EF4-FFF2-40B4-BE49-F238E27FC236}">
              <a16:creationId xmlns:a16="http://schemas.microsoft.com/office/drawing/2014/main" xmlns="" id="{BF405A0F-7FA6-4E62-A4D2-D48FD5B37F21}"/>
            </a:ext>
          </a:extLst>
        </xdr:cNvPr>
        <xdr:cNvGrpSpPr/>
      </xdr:nvGrpSpPr>
      <xdr:grpSpPr>
        <a:xfrm>
          <a:off x="576262" y="2633664"/>
          <a:ext cx="5453062" cy="662882"/>
          <a:chOff x="609600" y="7810500"/>
          <a:chExt cx="5186234" cy="596207"/>
        </a:xfrm>
      </xdr:grpSpPr>
      <xdr:sp macro="" textlink="">
        <xdr:nvSpPr>
          <xdr:cNvPr id="72" name="文本_步骤" descr="接下来，在其各自的文本框中输入函数参数。每输入一个参数，Excel 都会对其求值，并显示其结果，最终结果显示在底部。输入每个部分时，窗体底部将列出每个参数的条件。完成后请按“确定”，Excel 将为你输入公式。&#10;&#10;">
            <a:extLst>
              <a:ext uri="{FF2B5EF4-FFF2-40B4-BE49-F238E27FC236}">
                <a16:creationId xmlns:a16="http://schemas.microsoft.com/office/drawing/2014/main" xmlns=""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接下来，在其各自的文本框中输入函数参数。每输入一个参数，Excel 都会对其求值，并显示其结果，最终结果显示在底部。完成后请按“</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确定</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将为你输入公式。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73" name="形状_步骤" descr="2">
            <a:extLst>
              <a:ext uri="{FF2B5EF4-FFF2-40B4-BE49-F238E27FC236}">
                <a16:creationId xmlns:a16="http://schemas.microsoft.com/office/drawing/2014/main" xmlns=""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0</xdr:col>
      <xdr:colOff>561974</xdr:colOff>
      <xdr:row>31</xdr:row>
      <xdr:rowOff>109539</xdr:rowOff>
    </xdr:from>
    <xdr:to>
      <xdr:col>1</xdr:col>
      <xdr:colOff>713194</xdr:colOff>
      <xdr:row>33</xdr:row>
      <xdr:rowOff>25888</xdr:rowOff>
    </xdr:to>
    <xdr:sp macro="" textlink="">
      <xdr:nvSpPr>
        <xdr:cNvPr id="74" name="上一个工作表按钮" descr="返回到上一个工作表">
          <a:hlinkClick xmlns:r="http://schemas.openxmlformats.org/officeDocument/2006/relationships" r:id="rId9" tooltip="单击此处可返回到上一个工作表"/>
          <a:extLst>
            <a:ext uri="{FF2B5EF4-FFF2-40B4-BE49-F238E27FC236}">
              <a16:creationId xmlns:a16="http://schemas.microsoft.com/office/drawing/2014/main" xmlns="" id="{5E40797B-36B9-4C1B-9AE0-EA6AD5EEF027}"/>
            </a:ext>
          </a:extLst>
        </xdr:cNvPr>
        <xdr:cNvSpPr/>
      </xdr:nvSpPr>
      <xdr:spPr>
        <a:xfrm flipH="1">
          <a:off x="561974" y="707231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fPrintsWithSheet="0"/>
  </xdr:twoCellAnchor>
  <xdr:twoCellAnchor editAs="absolute">
    <xdr:from>
      <xdr:col>1</xdr:col>
      <xdr:colOff>3389360</xdr:colOff>
      <xdr:row>31</xdr:row>
      <xdr:rowOff>109539</xdr:rowOff>
    </xdr:from>
    <xdr:to>
      <xdr:col>1</xdr:col>
      <xdr:colOff>4664530</xdr:colOff>
      <xdr:row>33</xdr:row>
      <xdr:rowOff>25888</xdr:rowOff>
    </xdr:to>
    <xdr:sp macro="" textlink="">
      <xdr:nvSpPr>
        <xdr:cNvPr id="75" name="“下一步”按钮" descr="前进到下一个工作表">
          <a:hlinkClick xmlns:r="http://schemas.openxmlformats.org/officeDocument/2006/relationships" r:id="rId10" tooltip="单击此处可转到下一个工作表"/>
          <a:extLst>
            <a:ext uri="{FF2B5EF4-FFF2-40B4-BE49-F238E27FC236}">
              <a16:creationId xmlns:a16="http://schemas.microsoft.com/office/drawing/2014/main" xmlns="" id="{1C0B3F5D-086A-4A30-A12D-A0A3DB6D24E2}"/>
            </a:ext>
          </a:extLst>
        </xdr:cNvPr>
        <xdr:cNvSpPr/>
      </xdr:nvSpPr>
      <xdr:spPr>
        <a:xfrm>
          <a:off x="4513310" y="707231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oneCell">
    <xdr:from>
      <xdr:col>1</xdr:col>
      <xdr:colOff>732538</xdr:colOff>
      <xdr:row>15</xdr:row>
      <xdr:rowOff>114300</xdr:rowOff>
    </xdr:from>
    <xdr:to>
      <xdr:col>1</xdr:col>
      <xdr:colOff>4525597</xdr:colOff>
      <xdr:row>28</xdr:row>
      <xdr:rowOff>85725</xdr:rowOff>
    </xdr:to>
    <xdr:pic>
      <xdr:nvPicPr>
        <xdr:cNvPr id="7" name="图片 6">
          <a:extLst>
            <a:ext uri="{FF2B5EF4-FFF2-40B4-BE49-F238E27FC236}">
              <a16:creationId xmlns:a16="http://schemas.microsoft.com/office/drawing/2014/main" xmlns=""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99313" y="3724275"/>
          <a:ext cx="3793059" cy="2695575"/>
        </a:xfrm>
        <a:prstGeom prst="rect">
          <a:avLst/>
        </a:prstGeom>
      </xdr:spPr>
    </xdr:pic>
    <xdr:clientData/>
  </xdr:twoCellAnchor>
  <xdr:twoCellAnchor>
    <xdr:from>
      <xdr:col>1</xdr:col>
      <xdr:colOff>1544364</xdr:colOff>
      <xdr:row>15</xdr:row>
      <xdr:rowOff>94935</xdr:rowOff>
    </xdr:from>
    <xdr:to>
      <xdr:col>6</xdr:col>
      <xdr:colOff>571500</xdr:colOff>
      <xdr:row>34</xdr:row>
      <xdr:rowOff>191935</xdr:rowOff>
    </xdr:to>
    <xdr:grpSp>
      <xdr:nvGrpSpPr>
        <xdr:cNvPr id="8" name="组 7">
          <a:extLst>
            <a:ext uri="{FF2B5EF4-FFF2-40B4-BE49-F238E27FC236}">
              <a16:creationId xmlns:a16="http://schemas.microsoft.com/office/drawing/2014/main" xmlns="" id="{8F43BB86-459B-4A39-BF41-D15966065CB8}"/>
            </a:ext>
          </a:extLst>
        </xdr:cNvPr>
        <xdr:cNvGrpSpPr/>
      </xdr:nvGrpSpPr>
      <xdr:grpSpPr>
        <a:xfrm>
          <a:off x="2668314" y="3704910"/>
          <a:ext cx="8456886" cy="4078450"/>
          <a:chOff x="2411139" y="6788039"/>
          <a:chExt cx="7523436" cy="3716508"/>
        </a:xfrm>
      </xdr:grpSpPr>
      <xdr:grpSp>
        <xdr:nvGrpSpPr>
          <xdr:cNvPr id="96" name="组 95">
            <a:extLst>
              <a:ext uri="{FF2B5EF4-FFF2-40B4-BE49-F238E27FC236}">
                <a16:creationId xmlns:a16="http://schemas.microsoft.com/office/drawing/2014/main" xmlns="" id="{577BB227-C2B4-49F0-A57F-186EA94E85EE}"/>
              </a:ext>
            </a:extLst>
          </xdr:cNvPr>
          <xdr:cNvGrpSpPr/>
        </xdr:nvGrpSpPr>
        <xdr:grpSpPr>
          <a:xfrm>
            <a:off x="2733674" y="6788039"/>
            <a:ext cx="6924676" cy="1721009"/>
            <a:chOff x="2895600" y="6402275"/>
            <a:chExt cx="6924676" cy="1721009"/>
          </a:xfrm>
        </xdr:grpSpPr>
        <xdr:grpSp>
          <xdr:nvGrpSpPr>
            <xdr:cNvPr id="97" name="扩展知识" descr="扩展知识&#10;&#10;">
              <a:extLst>
                <a:ext uri="{FF2B5EF4-FFF2-40B4-BE49-F238E27FC236}">
                  <a16:creationId xmlns:a16="http://schemas.microsoft.com/office/drawing/2014/main" xmlns="" id="{FC9A679E-BCF4-47F2-9013-DDD119FE3134}"/>
                </a:ext>
              </a:extLst>
            </xdr:cNvPr>
            <xdr:cNvGrpSpPr/>
          </xdr:nvGrpSpPr>
          <xdr:grpSpPr>
            <a:xfrm>
              <a:off x="6391276" y="6402275"/>
              <a:ext cx="3429000" cy="1721009"/>
              <a:chOff x="6778625" y="15406408"/>
              <a:chExt cx="3538099" cy="1653052"/>
            </a:xfrm>
          </xdr:grpSpPr>
          <xdr:pic>
            <xdr:nvPicPr>
              <xdr:cNvPr id="100" name="图形 147" descr="眼镜">
                <a:extLst>
                  <a:ext uri="{FF2B5EF4-FFF2-40B4-BE49-F238E27FC236}">
                    <a16:creationId xmlns:a16="http://schemas.microsoft.com/office/drawing/2014/main" xmlns=""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778625" y="15406408"/>
                <a:ext cx="323347" cy="349115"/>
              </a:xfrm>
              <a:prstGeom prst="rect">
                <a:avLst/>
              </a:prstGeom>
            </xdr:spPr>
          </xdr:pic>
          <xdr:sp macro="" textlink="">
            <xdr:nvSpPr>
              <xdr:cNvPr id="99" name="步骤" descr="扩展知识&#10;可键入单元格和区域引用，或使用鼠标进行选择。&#10;&#10;">
                <a:extLst>
                  <a:ext uri="{FF2B5EF4-FFF2-40B4-BE49-F238E27FC236}">
                    <a16:creationId xmlns:a16="http://schemas.microsoft.com/office/drawing/2014/main" xmlns="" id="{F0AD040B-5C25-478A-B090-2BEE04AE7896}"/>
                  </a:ext>
                </a:extLst>
              </xdr:cNvPr>
              <xdr:cNvSpPr txBox="1"/>
            </xdr:nvSpPr>
            <xdr:spPr>
              <a:xfrm>
                <a:off x="7033130" y="15433860"/>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可键入单元格和区域引用，或使用鼠标进行选择。</a:t>
                </a:r>
                <a:endParaRPr lang="en-US" sz="1100">
                  <a:effectLst/>
                  <a:latin typeface="Microsoft YaHei UI" panose="020B0503020204020204" pitchFamily="34" charset="-122"/>
                  <a:ea typeface="Microsoft YaHei UI" panose="020B0503020204020204" pitchFamily="34" charset="-122"/>
                </a:endParaRPr>
              </a:p>
            </xdr:txBody>
          </xdr:sp>
        </xdr:grpSp>
        <xdr:cxnSp macro="">
          <xdr:nvCxnSpPr>
            <xdr:cNvPr id="98" name="连接符：曲线 97">
              <a:extLst>
                <a:ext uri="{FF2B5EF4-FFF2-40B4-BE49-F238E27FC236}">
                  <a16:creationId xmlns:a16="http://schemas.microsoft.com/office/drawing/2014/main" xmlns="" id="{0CC08E43-E456-4C6F-8248-9D4BC059339B}"/>
                </a:ext>
              </a:extLst>
            </xdr:cNvPr>
            <xdr:cNvCxnSpPr/>
          </xdr:nvCxnSpPr>
          <xdr:spPr>
            <a:xfrm rot="10800000" flipV="1">
              <a:off x="2895600" y="6532849"/>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扩展知识" descr="扩展知识&#10;&#10;">
            <a:extLst>
              <a:ext uri="{FF2B5EF4-FFF2-40B4-BE49-F238E27FC236}">
                <a16:creationId xmlns:a16="http://schemas.microsoft.com/office/drawing/2014/main" xmlns="" id="{822A9B89-A4CF-41F0-9CCC-5CA5434235A5}"/>
              </a:ext>
            </a:extLst>
          </xdr:cNvPr>
          <xdr:cNvGrpSpPr/>
        </xdr:nvGrpSpPr>
        <xdr:grpSpPr>
          <a:xfrm>
            <a:off x="2411139" y="8508841"/>
            <a:ext cx="7523436" cy="1995706"/>
            <a:chOff x="2779964" y="15746382"/>
            <a:chExt cx="6772887" cy="1916900"/>
          </a:xfrm>
        </xdr:grpSpPr>
        <xdr:pic>
          <xdr:nvPicPr>
            <xdr:cNvPr id="103" name="图形 147" descr="眼镜">
              <a:extLst>
                <a:ext uri="{FF2B5EF4-FFF2-40B4-BE49-F238E27FC236}">
                  <a16:creationId xmlns:a16="http://schemas.microsoft.com/office/drawing/2014/main" xmlns=""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120676" y="16037682"/>
              <a:ext cx="323347" cy="349115"/>
            </a:xfrm>
            <a:prstGeom prst="rect">
              <a:avLst/>
            </a:prstGeom>
          </xdr:spPr>
        </xdr:pic>
        <xdr:sp macro="" textlink="">
          <xdr:nvSpPr>
            <xdr:cNvPr id="102" name="步骤" descr="扩展知识&#10;输入每个参数部分时，公式结果上方的窗体底部将显示参数说明。&#10;">
              <a:extLst>
                <a:ext uri="{FF2B5EF4-FFF2-40B4-BE49-F238E27FC236}">
                  <a16:creationId xmlns:a16="http://schemas.microsoft.com/office/drawing/2014/main" xmlns="" id="{F8A28036-EB7B-47D2-8921-DEDF7787534A}"/>
                </a:ext>
              </a:extLst>
            </xdr:cNvPr>
            <xdr:cNvSpPr txBox="1"/>
          </xdr:nvSpPr>
          <xdr:spPr>
            <a:xfrm>
              <a:off x="6385009" y="16037682"/>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输入每个参数部分时，公式结果上方的窗体底部将显示参数说明。</a:t>
              </a:r>
              <a:endParaRPr lang="en-US" sz="1100">
                <a:effectLst/>
                <a:latin typeface="Microsoft YaHei UI" panose="020B0503020204020204" pitchFamily="34" charset="-122"/>
                <a:ea typeface="Microsoft YaHei UI" panose="020B0503020204020204" pitchFamily="34" charset="-122"/>
              </a:endParaRPr>
            </a:p>
          </xdr:txBody>
        </xdr:sp>
        <xdr:sp macro="" textlink="">
          <xdr:nvSpPr>
            <xdr:cNvPr id="104" name="任意多边形：形状 103" descr="箭头">
              <a:extLst>
                <a:ext uri="{FF2B5EF4-FFF2-40B4-BE49-F238E27FC236}">
                  <a16:creationId xmlns:a16="http://schemas.microsoft.com/office/drawing/2014/main" xmlns="" id="{41D03DA7-0CB4-4D50-87B6-9CBB73CABAAD}"/>
                </a:ext>
              </a:extLst>
            </xdr:cNvPr>
            <xdr:cNvSpPr/>
          </xdr:nvSpPr>
          <xdr:spPr>
            <a:xfrm rot="16200000" flipH="1" flipV="1">
              <a:off x="4551447" y="13974899"/>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4953000</xdr:colOff>
      <xdr:row>44</xdr:row>
      <xdr:rowOff>180976</xdr:rowOff>
    </xdr:to>
    <xdr:sp macro="" textlink="">
      <xdr:nvSpPr>
        <xdr:cNvPr id="49" name="文本_教程背景" descr="背景">
          <a:extLst>
            <a:ext uri="{FF2B5EF4-FFF2-40B4-BE49-F238E27FC236}">
              <a16:creationId xmlns:a16="http://schemas.microsoft.com/office/drawing/2014/main" xmlns=""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4692647</xdr:colOff>
      <xdr:row>3</xdr:row>
      <xdr:rowOff>127153</xdr:rowOff>
    </xdr:to>
    <xdr:sp macro="" textlink="">
      <xdr:nvSpPr>
        <xdr:cNvPr id="50" name="文本_教程标题" descr="修复公式错误">
          <a:extLst>
            <a:ext uri="{FF2B5EF4-FFF2-40B4-BE49-F238E27FC236}">
              <a16:creationId xmlns:a16="http://schemas.microsoft.com/office/drawing/2014/main" xmlns=""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修复公式错误</a:t>
          </a:r>
        </a:p>
      </xdr:txBody>
    </xdr:sp>
    <xdr:clientData/>
  </xdr:twoCellAnchor>
  <xdr:twoCellAnchor editAs="absolute">
    <xdr:from>
      <xdr:col>0</xdr:col>
      <xdr:colOff>565153</xdr:colOff>
      <xdr:row>2</xdr:row>
      <xdr:rowOff>76201</xdr:rowOff>
    </xdr:from>
    <xdr:to>
      <xdr:col>1</xdr:col>
      <xdr:colOff>4689451</xdr:colOff>
      <xdr:row>2</xdr:row>
      <xdr:rowOff>76201</xdr:rowOff>
    </xdr:to>
    <xdr:cxnSp macro="">
      <xdr:nvCxnSpPr>
        <xdr:cNvPr id="51" name="文本_教程线条 1" descr="装饰性线条">
          <a:extLst>
            <a:ext uri="{FF2B5EF4-FFF2-40B4-BE49-F238E27FC236}">
              <a16:creationId xmlns:a16="http://schemas.microsoft.com/office/drawing/2014/main" xmlns=""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41</xdr:row>
      <xdr:rowOff>135466</xdr:rowOff>
    </xdr:from>
    <xdr:to>
      <xdr:col>1</xdr:col>
      <xdr:colOff>4689451</xdr:colOff>
      <xdr:row>41</xdr:row>
      <xdr:rowOff>135466</xdr:rowOff>
    </xdr:to>
    <xdr:cxnSp macro="">
      <xdr:nvCxnSpPr>
        <xdr:cNvPr id="52" name="文本_教程线条 2" descr="装饰性线条">
          <a:extLst>
            <a:ext uri="{FF2B5EF4-FFF2-40B4-BE49-F238E27FC236}">
              <a16:creationId xmlns:a16="http://schemas.microsoft.com/office/drawing/2014/main" xmlns=""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4699157</xdr:colOff>
      <xdr:row>6</xdr:row>
      <xdr:rowOff>122470</xdr:rowOff>
    </xdr:to>
    <xdr:sp macro="" textlink="">
      <xdr:nvSpPr>
        <xdr:cNvPr id="53" name="文本_教程简介" descr="有时，你会遇到含有错误的公式，Excel 显示为 #ErrorName!。错误很有用，因为它们可指出某些内容未正确运行，但进行修复并非易事。所幸，有通过多种方式可帮助你查找错误来源，并进行修复。">
          <a:extLst>
            <a:ext uri="{FF2B5EF4-FFF2-40B4-BE49-F238E27FC236}">
              <a16:creationId xmlns:a16="http://schemas.microsoft.com/office/drawing/2014/main" xmlns=""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有时，你会遇到含有错误的公式，Excel 显示为 #ErrorName。错误很有用，因为它们可指出某些内容未正确运行，但进行修复并非易事。所幸，有通过多种方式可帮助你查找错误来源，并进行修复。</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152400</xdr:rowOff>
    </xdr:from>
    <xdr:to>
      <xdr:col>1</xdr:col>
      <xdr:colOff>4677176</xdr:colOff>
      <xdr:row>9</xdr:row>
      <xdr:rowOff>110432</xdr:rowOff>
    </xdr:to>
    <xdr:grpSp>
      <xdr:nvGrpSpPr>
        <xdr:cNvPr id="2" name="组 1">
          <a:extLst>
            <a:ext uri="{FF2B5EF4-FFF2-40B4-BE49-F238E27FC236}">
              <a16:creationId xmlns:a16="http://schemas.microsoft.com/office/drawing/2014/main" xmlns="" id="{A8B5C958-0EB2-41E2-B876-52C03CDCE6CA}"/>
            </a:ext>
          </a:extLst>
        </xdr:cNvPr>
        <xdr:cNvGrpSpPr/>
      </xdr:nvGrpSpPr>
      <xdr:grpSpPr>
        <a:xfrm>
          <a:off x="571500" y="1924050"/>
          <a:ext cx="5229626" cy="596207"/>
          <a:chOff x="476250" y="1924050"/>
          <a:chExt cx="5220101" cy="596207"/>
        </a:xfrm>
      </xdr:grpSpPr>
      <xdr:sp macro="" textlink="">
        <xdr:nvSpPr>
          <xdr:cNvPr id="55" name="文本_步骤" descr="错误检查 - 转到“公式”&gt;“错误检查”。这将加载一个对话框，告知你特定错误的一般原因。在单元格 D9 中，引发 #N/A 错误的原因是没有匹配“苹果”的值。你可以修复此错误，方法是使用存在的值，通过 IFERROR 抑制错误，或知道在使用确实存在的值时错误会消失的情况下忽略它。">
            <a:extLst>
              <a:ext uri="{FF2B5EF4-FFF2-40B4-BE49-F238E27FC236}">
                <a16:creationId xmlns:a16="http://schemas.microsoft.com/office/drawing/2014/main" xmlns=""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 - 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”。这将加载一个对话框，告知你特定错误的一般原因。在单元格 D9 内，引发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错误的原因是没有匹配“苹</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果”的值。可以修复此错误，方法是使用存在的值，使用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抑制错误，或知道在使用确实存在的值时错误会消失的情况下忽略它。</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56" name="形状_步骤" descr="1">
            <a:extLst>
              <a:ext uri="{FF2B5EF4-FFF2-40B4-BE49-F238E27FC236}">
                <a16:creationId xmlns:a16="http://schemas.microsoft.com/office/drawing/2014/main" xmlns=""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488555</xdr:colOff>
      <xdr:row>11</xdr:row>
      <xdr:rowOff>171450</xdr:rowOff>
    </xdr:from>
    <xdr:to>
      <xdr:col>1</xdr:col>
      <xdr:colOff>3683395</xdr:colOff>
      <xdr:row>20</xdr:row>
      <xdr:rowOff>190262</xdr:rowOff>
    </xdr:to>
    <xdr:pic>
      <xdr:nvPicPr>
        <xdr:cNvPr id="57" name="图片 56">
          <a:extLst>
            <a:ext uri="{FF2B5EF4-FFF2-40B4-BE49-F238E27FC236}">
              <a16:creationId xmlns:a16="http://schemas.microsoft.com/office/drawing/2014/main" xmlns=""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2505" y="3009900"/>
          <a:ext cx="3194840" cy="1904762"/>
        </a:xfrm>
        <a:prstGeom prst="rect">
          <a:avLst/>
        </a:prstGeom>
      </xdr:spPr>
    </xdr:pic>
    <xdr:clientData/>
  </xdr:twoCellAnchor>
  <xdr:twoCellAnchor editAs="absolute">
    <xdr:from>
      <xdr:col>0</xdr:col>
      <xdr:colOff>571500</xdr:colOff>
      <xdr:row>21</xdr:row>
      <xdr:rowOff>23813</xdr:rowOff>
    </xdr:from>
    <xdr:to>
      <xdr:col>1</xdr:col>
      <xdr:colOff>4677176</xdr:colOff>
      <xdr:row>23</xdr:row>
      <xdr:rowOff>200920</xdr:rowOff>
    </xdr:to>
    <xdr:grpSp>
      <xdr:nvGrpSpPr>
        <xdr:cNvPr id="3" name="组 2">
          <a:extLst>
            <a:ext uri="{FF2B5EF4-FFF2-40B4-BE49-F238E27FC236}">
              <a16:creationId xmlns:a16="http://schemas.microsoft.com/office/drawing/2014/main" xmlns="" id="{76285975-E71E-42A6-9427-0A2776DA5CC0}"/>
            </a:ext>
          </a:extLst>
        </xdr:cNvPr>
        <xdr:cNvGrpSpPr/>
      </xdr:nvGrpSpPr>
      <xdr:grpSpPr>
        <a:xfrm>
          <a:off x="571500" y="4957763"/>
          <a:ext cx="5229626" cy="596207"/>
          <a:chOff x="476250" y="4957763"/>
          <a:chExt cx="5220101" cy="596207"/>
        </a:xfrm>
      </xdr:grpSpPr>
      <xdr:sp macro="" textlink="">
        <xdr:nvSpPr>
          <xdr:cNvPr id="59" name="文本_步骤" descr="如果单击此错误上的“帮助”，将打开特定于此错误消息的帮助主题。如果单击“显示计算步骤”，将加载“公式求值”对话框。">
            <a:extLst>
              <a:ext uri="{FF2B5EF4-FFF2-40B4-BE49-F238E27FC236}">
                <a16:creationId xmlns:a16="http://schemas.microsoft.com/office/drawing/2014/main" xmlns=""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如果单击</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关于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此错误的帮助</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，将打开特定于此错误消息的帮助主题。如果单击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“显示计算步骤”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，将加载</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”对话框。</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0" name="形状_步骤" descr="2">
            <a:extLst>
              <a:ext uri="{FF2B5EF4-FFF2-40B4-BE49-F238E27FC236}">
                <a16:creationId xmlns:a16="http://schemas.microsoft.com/office/drawing/2014/main" xmlns=""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55522</xdr:colOff>
      <xdr:row>24</xdr:row>
      <xdr:rowOff>104775</xdr:rowOff>
    </xdr:from>
    <xdr:to>
      <xdr:col>1</xdr:col>
      <xdr:colOff>4116428</xdr:colOff>
      <xdr:row>36</xdr:row>
      <xdr:rowOff>190171</xdr:rowOff>
    </xdr:to>
    <xdr:pic>
      <xdr:nvPicPr>
        <xdr:cNvPr id="61" name="图片 60">
          <a:extLst>
            <a:ext uri="{FF2B5EF4-FFF2-40B4-BE49-F238E27FC236}">
              <a16:creationId xmlns:a16="http://schemas.microsoft.com/office/drawing/2014/main" xmlns=""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9472" y="5667375"/>
          <a:ext cx="4060906" cy="2628571"/>
        </a:xfrm>
        <a:prstGeom prst="rect">
          <a:avLst/>
        </a:prstGeom>
      </xdr:spPr>
    </xdr:pic>
    <xdr:clientData/>
  </xdr:twoCellAnchor>
  <xdr:twoCellAnchor editAs="absolute">
    <xdr:from>
      <xdr:col>0</xdr:col>
      <xdr:colOff>571500</xdr:colOff>
      <xdr:row>37</xdr:row>
      <xdr:rowOff>47625</xdr:rowOff>
    </xdr:from>
    <xdr:to>
      <xdr:col>1</xdr:col>
      <xdr:colOff>4677176</xdr:colOff>
      <xdr:row>40</xdr:row>
      <xdr:rowOff>15182</xdr:rowOff>
    </xdr:to>
    <xdr:grpSp>
      <xdr:nvGrpSpPr>
        <xdr:cNvPr id="4" name="组 3">
          <a:extLst>
            <a:ext uri="{FF2B5EF4-FFF2-40B4-BE49-F238E27FC236}">
              <a16:creationId xmlns:a16="http://schemas.microsoft.com/office/drawing/2014/main" xmlns="" id="{85545FAE-3743-4F8E-97DB-E0C750FA7DE7}"/>
            </a:ext>
          </a:extLst>
        </xdr:cNvPr>
        <xdr:cNvGrpSpPr/>
      </xdr:nvGrpSpPr>
      <xdr:grpSpPr>
        <a:xfrm>
          <a:off x="571500" y="8372475"/>
          <a:ext cx="5229626" cy="596207"/>
          <a:chOff x="476250" y="8372475"/>
          <a:chExt cx="5220101" cy="596207"/>
        </a:xfrm>
      </xdr:grpSpPr>
      <xdr:sp macro="" textlink="">
        <xdr:nvSpPr>
          <xdr:cNvPr id="63" name="文本_步骤" descr="每次单击“求值”，Excel 都将逐步执行公式，一次一个部分。它不一定会告诉你出现错误的原因，但会指出位置。">
            <a:extLst>
              <a:ext uri="{FF2B5EF4-FFF2-40B4-BE49-F238E27FC236}">
                <a16:creationId xmlns:a16="http://schemas.microsoft.com/office/drawing/2014/main" xmlns=""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每次单击“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都将逐步执行公式，一次一个部分。它不一定会告诉你出现错误的原因，但会指出位置。在这里，查看帮助主题，推导公式出问题的位置。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4" name="形状_步骤" descr="3">
            <a:extLst>
              <a:ext uri="{FF2B5EF4-FFF2-40B4-BE49-F238E27FC236}">
                <a16:creationId xmlns:a16="http://schemas.microsoft.com/office/drawing/2014/main" xmlns=""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absolute">
    <xdr:from>
      <xdr:col>0</xdr:col>
      <xdr:colOff>590550</xdr:colOff>
      <xdr:row>42</xdr:row>
      <xdr:rowOff>85725</xdr:rowOff>
    </xdr:from>
    <xdr:to>
      <xdr:col>1</xdr:col>
      <xdr:colOff>741772</xdr:colOff>
      <xdr:row>44</xdr:row>
      <xdr:rowOff>2074</xdr:rowOff>
    </xdr:to>
    <xdr:sp macro="" textlink="">
      <xdr:nvSpPr>
        <xdr:cNvPr id="65"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xmlns=""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fPrintsWithSheet="0"/>
  </xdr:twoCellAnchor>
  <xdr:twoCellAnchor editAs="absolute">
    <xdr:from>
      <xdr:col>1</xdr:col>
      <xdr:colOff>3412659</xdr:colOff>
      <xdr:row>42</xdr:row>
      <xdr:rowOff>85725</xdr:rowOff>
    </xdr:from>
    <xdr:to>
      <xdr:col>1</xdr:col>
      <xdr:colOff>4687831</xdr:colOff>
      <xdr:row>44</xdr:row>
      <xdr:rowOff>2074</xdr:rowOff>
    </xdr:to>
    <xdr:sp macro="" textlink="">
      <xdr:nvSpPr>
        <xdr:cNvPr id="66" name="“下一步”按钮" descr="前进到下一个工作表">
          <a:hlinkClick xmlns:r="http://schemas.openxmlformats.org/officeDocument/2006/relationships" r:id="rId4" tooltip="单击此处可转到下一个工作表"/>
          <a:extLst>
            <a:ext uri="{FF2B5EF4-FFF2-40B4-BE49-F238E27FC236}">
              <a16:creationId xmlns:a16="http://schemas.microsoft.com/office/drawing/2014/main" xmlns=""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2</xdr:col>
      <xdr:colOff>514350</xdr:colOff>
      <xdr:row>36</xdr:row>
      <xdr:rowOff>104775</xdr:rowOff>
    </xdr:from>
    <xdr:to>
      <xdr:col>5</xdr:col>
      <xdr:colOff>407457</xdr:colOff>
      <xdr:row>41</xdr:row>
      <xdr:rowOff>208691</xdr:rowOff>
    </xdr:to>
    <xdr:grpSp>
      <xdr:nvGrpSpPr>
        <xdr:cNvPr id="67" name="实验" descr="实验">
          <a:extLst>
            <a:ext uri="{FF2B5EF4-FFF2-40B4-BE49-F238E27FC236}">
              <a16:creationId xmlns:a16="http://schemas.microsoft.com/office/drawing/2014/main" xmlns="" id="{7AB7F1CB-875F-43B5-84D0-9EF392715E5F}"/>
            </a:ext>
          </a:extLst>
        </xdr:cNvPr>
        <xdr:cNvGrpSpPr/>
      </xdr:nvGrpSpPr>
      <xdr:grpSpPr>
        <a:xfrm>
          <a:off x="7277100" y="8210550"/>
          <a:ext cx="2941107" cy="1161191"/>
          <a:chOff x="6375400" y="12710331"/>
          <a:chExt cx="3768724" cy="1161191"/>
        </a:xfrm>
      </xdr:grpSpPr>
      <xdr:sp macro="" textlink="">
        <xdr:nvSpPr>
          <xdr:cNvPr id="68" name="步骤" descr="实验&#10;这里有什么错误？提示：我们正在尝试对所有项目求和。&#10;&#10;">
            <a:extLst>
              <a:ext uri="{FF2B5EF4-FFF2-40B4-BE49-F238E27FC236}">
                <a16:creationId xmlns:a16="http://schemas.microsoft.com/office/drawing/2014/main" xmlns=""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有什么错误？提示：我们正在尝试对所有项目</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求和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69" name="任意多边形：形状 68" descr="括号线">
            <a:extLst>
              <a:ext uri="{FF2B5EF4-FFF2-40B4-BE49-F238E27FC236}">
                <a16:creationId xmlns:a16="http://schemas.microsoft.com/office/drawing/2014/main" xmlns=""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0" name="任意多边形：形状 69" descr="括号线">
            <a:extLst>
              <a:ext uri="{FF2B5EF4-FFF2-40B4-BE49-F238E27FC236}">
                <a16:creationId xmlns:a16="http://schemas.microsoft.com/office/drawing/2014/main" xmlns=""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1" name="弧形 70">
            <a:extLst>
              <a:ext uri="{FF2B5EF4-FFF2-40B4-BE49-F238E27FC236}">
                <a16:creationId xmlns:a16="http://schemas.microsoft.com/office/drawing/2014/main" xmlns=""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2" name="弧形 71">
            <a:extLst>
              <a:ext uri="{FF2B5EF4-FFF2-40B4-BE49-F238E27FC236}">
                <a16:creationId xmlns:a16="http://schemas.microsoft.com/office/drawing/2014/main" xmlns=""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pic>
        <xdr:nvPicPr>
          <xdr:cNvPr id="73" name="图形 96" descr="烧瓶">
            <a:extLst>
              <a:ext uri="{FF2B5EF4-FFF2-40B4-BE49-F238E27FC236}">
                <a16:creationId xmlns:a16="http://schemas.microsoft.com/office/drawing/2014/main" xmlns=""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6375400" y="13028195"/>
            <a:ext cx="384748" cy="368300"/>
          </a:xfrm>
          <a:prstGeom prst="rect">
            <a:avLst/>
          </a:prstGeom>
        </xdr:spPr>
      </xdr:pic>
    </xdr:grpSp>
    <xdr:clientData/>
  </xdr:twoCellAnchor>
  <xdr:twoCellAnchor editAs="absolute">
    <xdr:from>
      <xdr:col>1</xdr:col>
      <xdr:colOff>5305425</xdr:colOff>
      <xdr:row>20</xdr:row>
      <xdr:rowOff>118782</xdr:rowOff>
    </xdr:from>
    <xdr:to>
      <xdr:col>3</xdr:col>
      <xdr:colOff>1028700</xdr:colOff>
      <xdr:row>24</xdr:row>
      <xdr:rowOff>123829</xdr:rowOff>
    </xdr:to>
    <xdr:grpSp>
      <xdr:nvGrpSpPr>
        <xdr:cNvPr id="74" name="扩展知识" descr="扩展知识&#10;&#10;">
          <a:extLst>
            <a:ext uri="{FF2B5EF4-FFF2-40B4-BE49-F238E27FC236}">
              <a16:creationId xmlns:a16="http://schemas.microsoft.com/office/drawing/2014/main" xmlns="" id="{31BEE91F-7C0C-4732-BB35-0C8B019C6B03}"/>
            </a:ext>
          </a:extLst>
        </xdr:cNvPr>
        <xdr:cNvGrpSpPr/>
      </xdr:nvGrpSpPr>
      <xdr:grpSpPr>
        <a:xfrm>
          <a:off x="6429375" y="4843182"/>
          <a:ext cx="2505075" cy="843247"/>
          <a:chOff x="6778625" y="15665450"/>
          <a:chExt cx="2584778" cy="809949"/>
        </a:xfrm>
      </xdr:grpSpPr>
      <xdr:sp macro="" textlink="">
        <xdr:nvSpPr>
          <xdr:cNvPr id="75" name="步骤" descr="扩展知识&#10;单击“选项”，可设置 Excel 中显示或忽略错误的规则。&#10;&#10;">
            <a:extLst>
              <a:ext uri="{FF2B5EF4-FFF2-40B4-BE49-F238E27FC236}">
                <a16:creationId xmlns:a16="http://schemas.microsoft.com/office/drawing/2014/main" xmlns=""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单击“</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选项</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”，可设置 Excel 中显示或忽略错误的规则。</a:t>
            </a:r>
            <a:endParaRPr lang="en-US" sz="1100">
              <a:effectLst/>
              <a:latin typeface="Microsoft YaHei UI" panose="020B0503020204020204" pitchFamily="34" charset="-122"/>
              <a:ea typeface="Microsoft YaHei UI" panose="020B0503020204020204" pitchFamily="34" charset="-122"/>
            </a:endParaRPr>
          </a:p>
        </xdr:txBody>
      </xdr:sp>
      <xdr:pic>
        <xdr:nvPicPr>
          <xdr:cNvPr id="76" name="图形 147" descr="眼镜">
            <a:extLst>
              <a:ext uri="{FF2B5EF4-FFF2-40B4-BE49-F238E27FC236}">
                <a16:creationId xmlns:a16="http://schemas.microsoft.com/office/drawing/2014/main" xmlns=""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65450"/>
            <a:ext cx="323347" cy="349115"/>
          </a:xfrm>
          <a:prstGeom prst="rect">
            <a:avLst/>
          </a:prstGeom>
        </xdr:spPr>
      </xdr:pic>
    </xdr:grpSp>
    <xdr:clientData/>
  </xdr:twoCellAnchor>
  <xdr:twoCellAnchor>
    <xdr:from>
      <xdr:col>1</xdr:col>
      <xdr:colOff>1219201</xdr:colOff>
      <xdr:row>20</xdr:row>
      <xdr:rowOff>47626</xdr:rowOff>
    </xdr:from>
    <xdr:to>
      <xdr:col>1</xdr:col>
      <xdr:colOff>5248278</xdr:colOff>
      <xdr:row>21</xdr:row>
      <xdr:rowOff>57151</xdr:rowOff>
    </xdr:to>
    <xdr:cxnSp macro="">
      <xdr:nvCxnSpPr>
        <xdr:cNvPr id="77" name="连接符：曲线 76">
          <a:extLst>
            <a:ext uri="{FF2B5EF4-FFF2-40B4-BE49-F238E27FC236}">
              <a16:creationId xmlns:a16="http://schemas.microsoft.com/office/drawing/2014/main" xmlns="" id="{16767E7F-5A94-4A53-A7E2-81A5EF1897C0}"/>
            </a:ext>
          </a:extLst>
        </xdr:cNvPr>
        <xdr:cNvCxnSpPr/>
      </xdr:nvCxnSpPr>
      <xdr:spPr>
        <a:xfrm rot="10800000">
          <a:off x="2343151" y="4772026"/>
          <a:ext cx="4029077" cy="219075"/>
        </a:xfrm>
        <a:prstGeom prst="curvedConnector3">
          <a:avLst>
            <a:gd name="adj1" fmla="val 7104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45</xdr:row>
      <xdr:rowOff>152400</xdr:rowOff>
    </xdr:from>
    <xdr:to>
      <xdr:col>1</xdr:col>
      <xdr:colOff>5209413</xdr:colOff>
      <xdr:row>58</xdr:row>
      <xdr:rowOff>47625</xdr:rowOff>
    </xdr:to>
    <xdr:grpSp>
      <xdr:nvGrpSpPr>
        <xdr:cNvPr id="78" name="组 77">
          <a:extLst>
            <a:ext uri="{FF2B5EF4-FFF2-40B4-BE49-F238E27FC236}">
              <a16:creationId xmlns:a16="http://schemas.microsoft.com/office/drawing/2014/main" xmlns="" id="{340F396F-7EEE-4FE2-8349-58C6AAB22606}"/>
            </a:ext>
          </a:extLst>
        </xdr:cNvPr>
        <xdr:cNvGrpSpPr/>
      </xdr:nvGrpSpPr>
      <xdr:grpSpPr>
        <a:xfrm>
          <a:off x="342900" y="10153650"/>
          <a:ext cx="5990463" cy="2619375"/>
          <a:chOff x="352425" y="10715625"/>
          <a:chExt cx="5733288" cy="2390775"/>
        </a:xfrm>
      </xdr:grpSpPr>
      <xdr:sp macro="" textlink="">
        <xdr:nvSpPr>
          <xdr:cNvPr id="79" name="矩形 78">
            <a:extLst>
              <a:ext uri="{FF2B5EF4-FFF2-40B4-BE49-F238E27FC236}">
                <a16:creationId xmlns:a16="http://schemas.microsoft.com/office/drawing/2014/main" xmlns=""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80" name="步骤" descr="访问网页获取详细信息&#10;">
            <a:extLst>
              <a:ext uri="{FF2B5EF4-FFF2-40B4-BE49-F238E27FC236}">
                <a16:creationId xmlns:a16="http://schemas.microsoft.com/office/drawing/2014/main" xmlns=""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81" name="直接连接符 80" descr="装饰性线条">
            <a:extLst>
              <a:ext uri="{FF2B5EF4-FFF2-40B4-BE49-F238E27FC236}">
                <a16:creationId xmlns:a16="http://schemas.microsoft.com/office/drawing/2014/main" xmlns="" id="{D78368A3-B0DA-4D56-A2D9-D61314658FEC}"/>
              </a:ext>
            </a:extLst>
          </xdr:cNvPr>
          <xdr:cNvCxnSpPr>
            <a:cxnSpLocks/>
          </xdr:cNvCxnSpPr>
        </xdr:nvCxnSpPr>
        <xdr:spPr>
          <a:xfrm>
            <a:off x="585659" y="1127540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直接连接符​​ 81" descr="装饰性线条">
            <a:extLst>
              <a:ext uri="{FF2B5EF4-FFF2-40B4-BE49-F238E27FC236}">
                <a16:creationId xmlns:a16="http://schemas.microsoft.com/office/drawing/2014/main" xmlns="" id="{9F9DC1E5-92D2-4E32-BCB9-CCE0FAC9C8B2}"/>
              </a:ext>
            </a:extLst>
          </xdr:cNvPr>
          <xdr:cNvCxnSpPr>
            <a:cxnSpLocks/>
          </xdr:cNvCxnSpPr>
        </xdr:nvCxnSpPr>
        <xdr:spPr>
          <a:xfrm>
            <a:off x="585659" y="1299119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49</xdr:row>
      <xdr:rowOff>64219</xdr:rowOff>
    </xdr:from>
    <xdr:to>
      <xdr:col>1</xdr:col>
      <xdr:colOff>2552700</xdr:colOff>
      <xdr:row>51</xdr:row>
      <xdr:rowOff>23248</xdr:rowOff>
    </xdr:to>
    <xdr:grpSp>
      <xdr:nvGrpSpPr>
        <xdr:cNvPr id="83" name="组 82">
          <a:extLst>
            <a:ext uri="{FF2B5EF4-FFF2-40B4-BE49-F238E27FC236}">
              <a16:creationId xmlns:a16="http://schemas.microsoft.com/office/drawing/2014/main" xmlns="" id="{1612118D-530C-41CF-BA41-E6AC52C9311F}"/>
            </a:ext>
          </a:extLst>
        </xdr:cNvPr>
        <xdr:cNvGrpSpPr/>
      </xdr:nvGrpSpPr>
      <xdr:grpSpPr>
        <a:xfrm>
          <a:off x="552881" y="10903669"/>
          <a:ext cx="3123769" cy="378129"/>
          <a:chOff x="552881" y="10532194"/>
          <a:chExt cx="2866594" cy="359079"/>
        </a:xfrm>
      </xdr:grpSpPr>
      <xdr:sp macro="" textlink="">
        <xdr:nvSpPr>
          <xdr:cNvPr id="84" name="步骤" descr="有关 IF 函数的全部内容，超链接到网页&#10;&#10;">
            <a:hlinkClick xmlns:r="http://schemas.openxmlformats.org/officeDocument/2006/relationships" r:id="rId9" tooltip="选择此处，从网页上了解有关检测公式中错误的全部信息"/>
            <a:extLst>
              <a:ext uri="{FF2B5EF4-FFF2-40B4-BE49-F238E27FC236}">
                <a16:creationId xmlns:a16="http://schemas.microsoft.com/office/drawing/2014/main" xmlns=""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检测</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公式中的错误</a:t>
            </a:r>
          </a:p>
        </xdr:txBody>
      </xdr:sp>
      <xdr:pic>
        <xdr:nvPicPr>
          <xdr:cNvPr id="85" name="图形 22" descr="箭头">
            <a:hlinkClick xmlns:r="http://schemas.openxmlformats.org/officeDocument/2006/relationships" r:id="rId9" tooltip="选择此处，从网页上了解详细信息"/>
            <a:extLst>
              <a:ext uri="{FF2B5EF4-FFF2-40B4-BE49-F238E27FC236}">
                <a16:creationId xmlns:a16="http://schemas.microsoft.com/office/drawing/2014/main" xmlns=""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51</xdr:row>
      <xdr:rowOff>58285</xdr:rowOff>
    </xdr:from>
    <xdr:to>
      <xdr:col>1</xdr:col>
      <xdr:colOff>2581275</xdr:colOff>
      <xdr:row>53</xdr:row>
      <xdr:rowOff>22624</xdr:rowOff>
    </xdr:to>
    <xdr:grpSp>
      <xdr:nvGrpSpPr>
        <xdr:cNvPr id="86" name="组 85">
          <a:extLst>
            <a:ext uri="{FF2B5EF4-FFF2-40B4-BE49-F238E27FC236}">
              <a16:creationId xmlns:a16="http://schemas.microsoft.com/office/drawing/2014/main" xmlns="" id="{ADC1751D-5736-45B9-8E54-EF18BF377AD1}"/>
            </a:ext>
          </a:extLst>
        </xdr:cNvPr>
        <xdr:cNvGrpSpPr/>
      </xdr:nvGrpSpPr>
      <xdr:grpSpPr>
        <a:xfrm>
          <a:off x="552881" y="11316835"/>
          <a:ext cx="3152344" cy="383439"/>
          <a:chOff x="552881" y="10907260"/>
          <a:chExt cx="2895169" cy="364389"/>
        </a:xfrm>
      </xdr:grpSpPr>
      <xdr:sp macro="" textlink="">
        <xdr:nvSpPr>
          <xdr:cNvPr id="87" name="步骤" descr="有关 IFS 函数的全部内容，超链接到网页&#10;">
            <a:hlinkClick xmlns:r="http://schemas.openxmlformats.org/officeDocument/2006/relationships" r:id="rId12" tooltip="选择此处，从网页上了解有关如何避免公式被破坏的全部信息"/>
            <a:extLst>
              <a:ext uri="{FF2B5EF4-FFF2-40B4-BE49-F238E27FC236}">
                <a16:creationId xmlns:a16="http://schemas.microsoft.com/office/drawing/2014/main" xmlns=""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如何避免</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损坏的公式</a:t>
            </a:r>
            <a:endPar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88" name="图形 22" descr="箭头">
            <a:hlinkClick xmlns:r="http://schemas.openxmlformats.org/officeDocument/2006/relationships" r:id="rId12" tooltip="选择此处，从网页上了解详细信息"/>
            <a:extLst>
              <a:ext uri="{FF2B5EF4-FFF2-40B4-BE49-F238E27FC236}">
                <a16:creationId xmlns:a16="http://schemas.microsoft.com/office/drawing/2014/main" xmlns=""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55</xdr:row>
      <xdr:rowOff>89203</xdr:rowOff>
    </xdr:from>
    <xdr:to>
      <xdr:col>1</xdr:col>
      <xdr:colOff>2202742</xdr:colOff>
      <xdr:row>57</xdr:row>
      <xdr:rowOff>72592</xdr:rowOff>
    </xdr:to>
    <xdr:grpSp>
      <xdr:nvGrpSpPr>
        <xdr:cNvPr id="89" name="组 88">
          <a:extLst>
            <a:ext uri="{FF2B5EF4-FFF2-40B4-BE49-F238E27FC236}">
              <a16:creationId xmlns:a16="http://schemas.microsoft.com/office/drawing/2014/main" xmlns="" id="{7988A760-4FB2-4E7F-B1F1-2324CEF3CF3E}"/>
            </a:ext>
          </a:extLst>
        </xdr:cNvPr>
        <xdr:cNvGrpSpPr/>
      </xdr:nvGrpSpPr>
      <xdr:grpSpPr>
        <a:xfrm>
          <a:off x="552881" y="12185953"/>
          <a:ext cx="2773811" cy="402489"/>
          <a:chOff x="552881" y="11700178"/>
          <a:chExt cx="2516636" cy="364389"/>
        </a:xfrm>
      </xdr:grpSpPr>
      <xdr:sp macro="" textlink="">
        <xdr:nvSpPr>
          <xdr:cNvPr id="90" name="步骤" descr="免费 Excel 在线培训，超链接到网页&#10;">
            <a:hlinkClick xmlns:r="http://schemas.openxmlformats.org/officeDocument/2006/relationships" r:id="rId13" tooltip="选择此处，从网页上了解免费 Excel 培训"/>
            <a:extLst>
              <a:ext uri="{FF2B5EF4-FFF2-40B4-BE49-F238E27FC236}">
                <a16:creationId xmlns:a16="http://schemas.microsoft.com/office/drawing/2014/main" xmlns=""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91"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xmlns=""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53</xdr:row>
      <xdr:rowOff>57661</xdr:rowOff>
    </xdr:from>
    <xdr:to>
      <xdr:col>1</xdr:col>
      <xdr:colOff>3486149</xdr:colOff>
      <xdr:row>55</xdr:row>
      <xdr:rowOff>22000</xdr:rowOff>
    </xdr:to>
    <xdr:grpSp>
      <xdr:nvGrpSpPr>
        <xdr:cNvPr id="92" name="组 91">
          <a:extLst>
            <a:ext uri="{FF2B5EF4-FFF2-40B4-BE49-F238E27FC236}">
              <a16:creationId xmlns:a16="http://schemas.microsoft.com/office/drawing/2014/main" xmlns="" id="{1287D230-E85C-41F6-AC03-12C8065534DF}"/>
            </a:ext>
          </a:extLst>
        </xdr:cNvPr>
        <xdr:cNvGrpSpPr/>
      </xdr:nvGrpSpPr>
      <xdr:grpSpPr>
        <a:xfrm>
          <a:off x="552881" y="11735311"/>
          <a:ext cx="4057218" cy="383439"/>
          <a:chOff x="552881" y="11287636"/>
          <a:chExt cx="3800043" cy="364389"/>
        </a:xfrm>
      </xdr:grpSpPr>
      <xdr:sp macro="" textlink="">
        <xdr:nvSpPr>
          <xdr:cNvPr id="93" name="步骤" descr="高级 IF 语句，超链接到网页&#10;">
            <a:hlinkClick xmlns:r="http://schemas.openxmlformats.org/officeDocument/2006/relationships" r:id="rId14" tooltip="选择此处，从网页上了解有关如何逐步求值嵌套公式的全部内容"/>
            <a:extLst>
              <a:ext uri="{FF2B5EF4-FFF2-40B4-BE49-F238E27FC236}">
                <a16:creationId xmlns:a16="http://schemas.microsoft.com/office/drawing/2014/main" xmlns=""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对嵌套公式进行分步求值</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94"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xmlns=""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12</xdr:row>
      <xdr:rowOff>150547</xdr:rowOff>
    </xdr:from>
    <xdr:ext cx="8554336" cy="0"/>
    <xdr:cxnSp macro="">
      <xdr:nvCxnSpPr>
        <xdr:cNvPr id="2" name="直接连接符 1" descr="装饰性线条">
          <a:extLst>
            <a:ext uri="{FF2B5EF4-FFF2-40B4-BE49-F238E27FC236}">
              <a16:creationId xmlns:a16="http://schemas.microsoft.com/office/drawing/2014/main" xmlns=""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200650"/>
    <xdr:grpSp>
      <xdr:nvGrpSpPr>
        <xdr:cNvPr id="32" name="组 31">
          <a:extLst>
            <a:ext uri="{FF2B5EF4-FFF2-40B4-BE49-F238E27FC236}">
              <a16:creationId xmlns:a16="http://schemas.microsoft.com/office/drawing/2014/main" xmlns="" id="{6725C923-6B3B-4CCA-98A0-990F1C1B87A8}"/>
            </a:ext>
          </a:extLst>
        </xdr:cNvPr>
        <xdr:cNvGrpSpPr/>
      </xdr:nvGrpSpPr>
      <xdr:grpSpPr>
        <a:xfrm>
          <a:off x="333376" y="352425"/>
          <a:ext cx="9309411" cy="5200650"/>
          <a:chOff x="171451" y="285750"/>
          <a:chExt cx="9309411" cy="5200650"/>
        </a:xfrm>
      </xdr:grpSpPr>
      <xdr:grpSp>
        <xdr:nvGrpSpPr>
          <xdr:cNvPr id="13" name="组 12">
            <a:extLst>
              <a:ext uri="{FF2B5EF4-FFF2-40B4-BE49-F238E27FC236}">
                <a16:creationId xmlns:a16="http://schemas.microsoft.com/office/drawing/2014/main" xmlns="" id="{3FA7D425-D370-44B8-8FA4-045B5D6E310A}"/>
              </a:ext>
            </a:extLst>
          </xdr:cNvPr>
          <xdr:cNvGrpSpPr/>
        </xdr:nvGrpSpPr>
        <xdr:grpSpPr>
          <a:xfrm>
            <a:off x="171451" y="285750"/>
            <a:ext cx="9309411" cy="5200650"/>
            <a:chOff x="171451" y="285750"/>
            <a:chExt cx="9309411" cy="5200650"/>
          </a:xfrm>
        </xdr:grpSpPr>
        <xdr:sp macro="" textlink="">
          <xdr:nvSpPr>
            <xdr:cNvPr id="30" name="矩形 29" descr="背景">
              <a:extLst>
                <a:ext uri="{FF2B5EF4-FFF2-40B4-BE49-F238E27FC236}">
                  <a16:creationId xmlns:a16="http://schemas.microsoft.com/office/drawing/2014/main" xmlns="" id="{7626CA03-671C-4586-BB83-B5B27BDAF61D}"/>
                </a:ext>
              </a:extLst>
            </xdr:cNvPr>
            <xdr:cNvSpPr/>
          </xdr:nvSpPr>
          <xdr:spPr>
            <a:xfrm>
              <a:off x="171451" y="285750"/>
              <a:ext cx="9299853" cy="5162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31" name="矩形 30" descr="背景">
              <a:extLst>
                <a:ext uri="{FF2B5EF4-FFF2-40B4-BE49-F238E27FC236}">
                  <a16:creationId xmlns:a16="http://schemas.microsoft.com/office/drawing/2014/main" xmlns="" id="{0EF2E102-5A65-4310-A323-6E9410B364FE}"/>
                </a:ext>
              </a:extLst>
            </xdr:cNvPr>
            <xdr:cNvSpPr/>
          </xdr:nvSpPr>
          <xdr:spPr>
            <a:xfrm>
              <a:off x="171451" y="1332861"/>
              <a:ext cx="9309411" cy="415353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sp macro="" textlink="">
        <xdr:nvSpPr>
          <xdr:cNvPr id="14" name="欢迎消息" descr="请继续观看。还有许多其他方式可简化工作：">
            <a:extLst>
              <a:ext uri="{FF2B5EF4-FFF2-40B4-BE49-F238E27FC236}">
                <a16:creationId xmlns:a16="http://schemas.microsoft.com/office/drawing/2014/main" xmlns=""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zh-CN" sz="1600" b="0" i="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rPr>
              <a:t>请继续观看。下面是关于 Excel 的更多内容：</a:t>
            </a:r>
            <a:endParaRPr lang="en-US" sz="16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5" name="欢迎消息" descr="还有其他 Excel 问题？">
            <a:extLst>
              <a:ext uri="{FF2B5EF4-FFF2-40B4-BE49-F238E27FC236}">
                <a16:creationId xmlns:a16="http://schemas.microsoft.com/office/drawing/2014/main" xmlns=""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zh-CN" sz="2600" b="0" i="0" baseline="0">
                <a:solidFill>
                  <a:schemeClr val="bg1"/>
                </a:solidFill>
                <a:effectLst/>
                <a:latin typeface="Microsoft YaHei UI" panose="020B0503020204020204" pitchFamily="34" charset="-122"/>
                <a:ea typeface="Microsoft YaHei UI" panose="020B0503020204020204" pitchFamily="34" charset="-122"/>
                <a:cs typeface="Segoe UI" pitchFamily="34" charset="0"/>
              </a:rPr>
              <a:t>还有其他 Excel 问题？</a:t>
            </a:r>
            <a:endParaRPr lang="en-US" sz="2600" b="0">
              <a:latin typeface="Microsoft YaHei UI" panose="020B0503020204020204" pitchFamily="34" charset="-122"/>
              <a:ea typeface="Microsoft YaHei UI" panose="020B0503020204020204" pitchFamily="34" charset="-122"/>
              <a:cs typeface="Segoe UI" pitchFamily="34" charset="0"/>
            </a:endParaRPr>
          </a:p>
        </xdr:txBody>
      </xdr:sp>
      <xdr:pic>
        <xdr:nvPicPr>
          <xdr:cNvPr id="18" name="图片 17" descr="“操作说明搜索”按钮">
            <a:extLst>
              <a:ext uri="{FF2B5EF4-FFF2-40B4-BE49-F238E27FC236}">
                <a16:creationId xmlns:a16="http://schemas.microsoft.com/office/drawing/2014/main" xmlns="" id="{412A103B-C4FA-4247-B599-4CAC782AE3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2313" y="1458511"/>
            <a:ext cx="1012148" cy="942779"/>
          </a:xfrm>
          <a:prstGeom prst="rect">
            <a:avLst/>
          </a:prstGeom>
        </xdr:spPr>
      </xdr:pic>
      <xdr:sp macro="" textlink="">
        <xdr:nvSpPr>
          <xdr:cNvPr id="19" name="欢迎消息" descr="单击“操作说明搜索”按钮，然后键入你要了解的内容">
            <a:extLst>
              <a:ext uri="{FF2B5EF4-FFF2-40B4-BE49-F238E27FC236}">
                <a16:creationId xmlns:a16="http://schemas.microsoft.com/office/drawing/2014/main" xmlns=""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zh-CN" sz="1600" b="0" i="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rPr>
              <a:t>单击</a:t>
            </a:r>
            <a:r>
              <a:rPr lang="zh-CN" sz="1600" b="0" i="0"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a:t>
            </a:r>
            <a:r>
              <a:rPr lang="zh-CN" altLang="en-US" sz="1600" b="1" i="0"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请告诉我</a:t>
            </a:r>
            <a:r>
              <a:rPr lang="zh-CN" sz="1600" b="0" i="0"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a:t>
            </a:r>
            <a:r>
              <a:rPr lang="en-US" altLang="zh-CN" sz="1600" b="0" i="0"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                  </a:t>
            </a:r>
            <a:r>
              <a:rPr lang="zh-CN" sz="1600" b="0" i="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rPr>
              <a:t>按钮，然后键入你要了解的内容。</a:t>
            </a:r>
          </a:p>
        </xdr:txBody>
      </xdr:sp>
      <xdr:pic>
        <xdr:nvPicPr>
          <xdr:cNvPr id="20" name="图片 19">
            <a:extLst>
              <a:ext uri="{FF2B5EF4-FFF2-40B4-BE49-F238E27FC236}">
                <a16:creationId xmlns:a16="http://schemas.microsoft.com/office/drawing/2014/main" xmlns="" id="{88E5D8DC-FCE0-4296-A97F-BEEA80C83A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93276" y="1892807"/>
            <a:ext cx="2271866" cy="674006"/>
          </a:xfrm>
          <a:prstGeom prst="rect">
            <a:avLst/>
          </a:prstGeom>
        </xdr:spPr>
      </xdr:pic>
      <xdr:sp macro="" textlink="">
        <xdr:nvSpPr>
          <xdr:cNvPr id="23" name="文本框 22" descr="了解详细信息">
            <a:hlinkClick xmlns:r="http://schemas.openxmlformats.org/officeDocument/2006/relationships" r:id="rId3" tooltip="从网页上了解有关 Excel 社区的详细信息"/>
            <a:extLst>
              <a:ext uri="{FF2B5EF4-FFF2-40B4-BE49-F238E27FC236}">
                <a16:creationId xmlns:a16="http://schemas.microsoft.com/office/drawing/2014/main" xmlns="" id="{0E4F3BD9-1086-4455-B51C-A8936225A3CC}"/>
              </a:ext>
            </a:extLst>
          </xdr:cNvPr>
          <xdr:cNvSpPr txBox="1"/>
        </xdr:nvSpPr>
        <xdr:spPr>
          <a:xfrm>
            <a:off x="1853072" y="4579026"/>
            <a:ext cx="1956928" cy="401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200" b="1" u="sng"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了解详细信息</a:t>
            </a:r>
            <a:r>
              <a:rPr lang="zh-CN" altLang="en-US" sz="1200" b="1" u="sng"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（仅限英文）</a:t>
            </a:r>
            <a:endParaRPr lang="en-US" sz="1200" b="1" u="sng">
              <a:solidFill>
                <a:schemeClr val="tx1">
                  <a:lumMod val="75000"/>
                  <a:lumOff val="25000"/>
                </a:schemeClr>
              </a:solidFill>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macro="" textlink="">
        <xdr:nvSpPr>
          <xdr:cNvPr id="24" name="文本框 23" descr="了解详细信息">
            <a:hlinkClick xmlns:r="http://schemas.openxmlformats.org/officeDocument/2006/relationships" r:id="rId4" tooltip="从网页上了解有关 Excel 中新增功能的详细信息"/>
            <a:extLst>
              <a:ext uri="{FF2B5EF4-FFF2-40B4-BE49-F238E27FC236}">
                <a16:creationId xmlns:a16="http://schemas.microsoft.com/office/drawing/2014/main" xmlns="" id="{C99A8BC1-9314-4FC6-B158-3CC6B224F07E}"/>
              </a:ext>
            </a:extLst>
          </xdr:cNvPr>
          <xdr:cNvSpPr txBox="1"/>
        </xdr:nvSpPr>
        <xdr:spPr>
          <a:xfrm>
            <a:off x="5109917" y="4607601"/>
            <a:ext cx="1221386" cy="401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200" b="1" u="sng"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了解详细信息</a:t>
            </a:r>
            <a:endParaRPr lang="en-US" sz="1200" b="1" u="sng">
              <a:solidFill>
                <a:schemeClr val="tx1">
                  <a:lumMod val="75000"/>
                  <a:lumOff val="25000"/>
                </a:schemeClr>
              </a:solidFill>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macro="" textlink="">
        <xdr:nvSpPr>
          <xdr:cNvPr id="25" name="文本框 24" descr="社区&#10;提问并与其他 Excel 爱好者联系">
            <a:extLst>
              <a:ext uri="{FF2B5EF4-FFF2-40B4-BE49-F238E27FC236}">
                <a16:creationId xmlns:a16="http://schemas.microsoft.com/office/drawing/2014/main" xmlns="" id="{1293751F-7023-4F3D-A3F2-7A62FD5D2D64}"/>
              </a:ext>
            </a:extLst>
          </xdr:cNvPr>
          <xdr:cNvSpPr txBox="1"/>
        </xdr:nvSpPr>
        <xdr:spPr>
          <a:xfrm>
            <a:off x="1853073" y="3593075"/>
            <a:ext cx="1368295" cy="95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400" baseline="0">
                <a:solidFill>
                  <a:srgbClr val="217346"/>
                </a:solidFill>
                <a:effectLst/>
                <a:latin typeface="Microsoft YaHei UI" panose="020B0503020204020204" pitchFamily="34" charset="-122"/>
                <a:ea typeface="Microsoft YaHei UI" panose="020B0503020204020204" pitchFamily="34" charset="-122"/>
                <a:cs typeface="Segoe UI Light" panose="020B0502040204020203" pitchFamily="34" charset="0"/>
              </a:rPr>
              <a:t>社区</a:t>
            </a:r>
          </a:p>
          <a:p>
            <a:pPr algn="l" rtl="0"/>
            <a:r>
              <a:rPr lang="zh-CN" sz="11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Segoe UI" panose="020B0502040204020203" pitchFamily="34" charset="0"/>
              </a:rPr>
              <a:t>提问并与其他 Excel 爱好者联系。</a:t>
            </a:r>
          </a:p>
        </xdr:txBody>
      </xdr:sp>
      <xdr:sp macro="" textlink="">
        <xdr:nvSpPr>
          <xdr:cNvPr id="28" name="文本框 27" descr="其他新增功能？&#10;Office 365 订阅者将获得持续的更新和新功能">
            <a:extLst>
              <a:ext uri="{FF2B5EF4-FFF2-40B4-BE49-F238E27FC236}">
                <a16:creationId xmlns:a16="http://schemas.microsoft.com/office/drawing/2014/main" xmlns="" id="{ECCFA6AB-0C67-4817-85A5-BD3EDB6C982F}"/>
              </a:ext>
            </a:extLst>
          </xdr:cNvPr>
          <xdr:cNvSpPr txBox="1"/>
        </xdr:nvSpPr>
        <xdr:spPr>
          <a:xfrm>
            <a:off x="5057776" y="3625535"/>
            <a:ext cx="1646696" cy="882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400" baseline="0">
                <a:solidFill>
                  <a:srgbClr val="217346"/>
                </a:solidFill>
                <a:effectLst/>
                <a:latin typeface="Microsoft YaHei UI" panose="020B0503020204020204" pitchFamily="34" charset="-122"/>
                <a:ea typeface="Microsoft YaHei UI" panose="020B0503020204020204" pitchFamily="34" charset="-122"/>
                <a:cs typeface="Segoe UI Light" panose="020B0502040204020203" pitchFamily="34" charset="0"/>
              </a:rPr>
              <a:t>其他新增功能？</a:t>
            </a:r>
          </a:p>
          <a:p>
            <a:pPr algn="l" rtl="0"/>
            <a:r>
              <a:rPr lang="zh-CN" sz="11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Segoe UI" panose="020B0502040204020203" pitchFamily="34" charset="0"/>
              </a:rPr>
              <a:t>Office 365 订阅者将获得持续的更新和新功能。</a:t>
            </a:r>
            <a:endParaRPr lang="en-US" sz="11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29" name="图片 28" descr="社区">
            <a:extLst>
              <a:ext uri="{FF2B5EF4-FFF2-40B4-BE49-F238E27FC236}">
                <a16:creationId xmlns:a16="http://schemas.microsoft.com/office/drawing/2014/main" xmlns="" id="{41B2A156-9057-46D4-BFEA-4C4DAD54015C}"/>
              </a:ext>
            </a:extLst>
          </xdr:cNvPr>
          <xdr:cNvPicPr>
            <a:picLocks noChangeAspect="1"/>
          </xdr:cNvPicPr>
        </xdr:nvPicPr>
        <xdr:blipFill>
          <a:blip xmlns:r="http://schemas.openxmlformats.org/officeDocument/2006/relationships" r:embed="rId5"/>
          <a:stretch>
            <a:fillRect/>
          </a:stretch>
        </xdr:blipFill>
        <xdr:spPr>
          <a:xfrm>
            <a:off x="956536" y="3731025"/>
            <a:ext cx="842713" cy="704185"/>
          </a:xfrm>
          <a:prstGeom prst="rect">
            <a:avLst/>
          </a:prstGeom>
        </xdr:spPr>
      </xdr:pic>
    </xdr:grpSp>
    <xdr:clientData/>
  </xdr:oneCellAnchor>
  <xdr:oneCellAnchor>
    <xdr:from>
      <xdr:col>1</xdr:col>
      <xdr:colOff>3545763</xdr:colOff>
      <xdr:row>16</xdr:row>
      <xdr:rowOff>41562</xdr:rowOff>
    </xdr:from>
    <xdr:ext cx="974505" cy="786961"/>
    <xdr:grpSp>
      <xdr:nvGrpSpPr>
        <xdr:cNvPr id="5" name="组 4" descr="其他新增功能？">
          <a:extLst>
            <a:ext uri="{FF2B5EF4-FFF2-40B4-BE49-F238E27FC236}">
              <a16:creationId xmlns:a16="http://schemas.microsoft.com/office/drawing/2014/main" xmlns="" id="{C26483B0-64DC-4BE9-92D8-7D9943F8404A}"/>
            </a:ext>
          </a:extLst>
        </xdr:cNvPr>
        <xdr:cNvGrpSpPr/>
      </xdr:nvGrpSpPr>
      <xdr:grpSpPr>
        <a:xfrm>
          <a:off x="4307763" y="3661062"/>
          <a:ext cx="974505" cy="786961"/>
          <a:chOff x="6717588" y="3592566"/>
          <a:chExt cx="974505" cy="786961"/>
        </a:xfrm>
      </xdr:grpSpPr>
      <xdr:pic>
        <xdr:nvPicPr>
          <xdr:cNvPr id="6" name="图形 5" descr="报纸">
            <a:extLst>
              <a:ext uri="{FF2B5EF4-FFF2-40B4-BE49-F238E27FC236}">
                <a16:creationId xmlns:a16="http://schemas.microsoft.com/office/drawing/2014/main" xmlns=""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873201" y="3769928"/>
            <a:ext cx="669283" cy="609599"/>
          </a:xfrm>
          <a:prstGeom prst="rect">
            <a:avLst/>
          </a:prstGeom>
        </xdr:spPr>
      </xdr:pic>
      <xdr:grpSp>
        <xdr:nvGrpSpPr>
          <xdr:cNvPr id="7" name="组 6" descr="辐射线条">
            <a:extLst>
              <a:ext uri="{FF2B5EF4-FFF2-40B4-BE49-F238E27FC236}">
                <a16:creationId xmlns:a16="http://schemas.microsoft.com/office/drawing/2014/main" xmlns="" id="{E1BA0500-D74F-47DF-B174-42DE06128115}"/>
              </a:ext>
            </a:extLst>
          </xdr:cNvPr>
          <xdr:cNvGrpSpPr/>
        </xdr:nvGrpSpPr>
        <xdr:grpSpPr>
          <a:xfrm>
            <a:off x="6717588" y="3592566"/>
            <a:ext cx="974505" cy="414995"/>
            <a:chOff x="6717588" y="3592566"/>
            <a:chExt cx="974505" cy="414995"/>
          </a:xfrm>
        </xdr:grpSpPr>
        <xdr:cxnSp macro="">
          <xdr:nvCxnSpPr>
            <xdr:cNvPr id="8" name="直接连接符​​ 7" descr="线条">
              <a:extLst>
                <a:ext uri="{FF2B5EF4-FFF2-40B4-BE49-F238E27FC236}">
                  <a16:creationId xmlns:a16="http://schemas.microsoft.com/office/drawing/2014/main" xmlns=""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直接连接符 8" descr="线条">
              <a:extLst>
                <a:ext uri="{FF2B5EF4-FFF2-40B4-BE49-F238E27FC236}">
                  <a16:creationId xmlns:a16="http://schemas.microsoft.com/office/drawing/2014/main" xmlns=""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接连接符​​ 9" descr="线条">
              <a:extLst>
                <a:ext uri="{FF2B5EF4-FFF2-40B4-BE49-F238E27FC236}">
                  <a16:creationId xmlns:a16="http://schemas.microsoft.com/office/drawing/2014/main" xmlns=""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直接连接符 10" descr="线条">
              <a:extLst>
                <a:ext uri="{FF2B5EF4-FFF2-40B4-BE49-F238E27FC236}">
                  <a16:creationId xmlns:a16="http://schemas.microsoft.com/office/drawing/2014/main" xmlns=""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直接连接符​ 11" descr="线条">
              <a:extLst>
                <a:ext uri="{FF2B5EF4-FFF2-40B4-BE49-F238E27FC236}">
                  <a16:creationId xmlns:a16="http://schemas.microsoft.com/office/drawing/2014/main" xmlns=""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5002219</xdr:colOff>
      <xdr:row>20</xdr:row>
      <xdr:rowOff>142875</xdr:rowOff>
    </xdr:to>
    <xdr:grpSp>
      <xdr:nvGrpSpPr>
        <xdr:cNvPr id="2" name="组合 105">
          <a:extLst>
            <a:ext uri="{FF2B5EF4-FFF2-40B4-BE49-F238E27FC236}">
              <a16:creationId xmlns:a16="http://schemas.microsoft.com/office/drawing/2014/main" xmlns="" id="{1DE2F78A-22E4-4A0F-A38D-73690320D1A2}"/>
            </a:ext>
          </a:extLst>
        </xdr:cNvPr>
        <xdr:cNvGrpSpPr/>
      </xdr:nvGrpSpPr>
      <xdr:grpSpPr>
        <a:xfrm>
          <a:off x="364306" y="352425"/>
          <a:ext cx="5733288" cy="4267200"/>
          <a:chOff x="364306" y="352425"/>
          <a:chExt cx="5733288" cy="4591050"/>
        </a:xfrm>
      </xdr:grpSpPr>
      <xdr:grpSp>
        <xdr:nvGrpSpPr>
          <xdr:cNvPr id="107" name="数字求和说明">
            <a:extLst>
              <a:ext uri="{FF2B5EF4-FFF2-40B4-BE49-F238E27FC236}">
                <a16:creationId xmlns:a16="http://schemas.microsoft.com/office/drawing/2014/main" xmlns="" id="{6A0EC01A-7B98-4483-A182-0263FDEAEC51}"/>
              </a:ext>
            </a:extLst>
          </xdr:cNvPr>
          <xdr:cNvGrpSpPr/>
        </xdr:nvGrpSpPr>
        <xdr:grpSpPr>
          <a:xfrm>
            <a:off x="364306" y="352425"/>
            <a:ext cx="5733288" cy="4591050"/>
            <a:chOff x="0" y="0"/>
            <a:chExt cx="5695950" cy="4619625"/>
          </a:xfrm>
        </xdr:grpSpPr>
        <xdr:sp macro="" textlink="">
          <xdr:nvSpPr>
            <xdr:cNvPr id="121" name="背景" descr="背景">
              <a:extLst>
                <a:ext uri="{FF2B5EF4-FFF2-40B4-BE49-F238E27FC236}">
                  <a16:creationId xmlns:a16="http://schemas.microsoft.com/office/drawing/2014/main" xmlns=""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22" name="步骤" descr="基础知识：使用 Excel 进行数学计算&#10;">
              <a:extLst>
                <a:ext uri="{FF2B5EF4-FFF2-40B4-BE49-F238E27FC236}">
                  <a16:creationId xmlns:a16="http://schemas.microsoft.com/office/drawing/2014/main" xmlns=""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基础知识：使用 Excel 进行数学计算</a:t>
              </a:r>
              <a:endParaRPr kumimoji="0" lang="en-US" sz="2200" b="1" i="1"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23" name="详细信息按钮" descr="向下滚动查看更多详细信息">
              <a:hlinkClick xmlns:r="http://schemas.openxmlformats.org/officeDocument/2006/relationships" r:id="rId1"/>
              <a:extLst>
                <a:ext uri="{FF2B5EF4-FFF2-40B4-BE49-F238E27FC236}">
                  <a16:creationId xmlns:a16="http://schemas.microsoft.com/office/drawing/2014/main" xmlns=""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xnSp macro="">
          <xdr:nvCxnSpPr>
            <xdr:cNvPr id="124" name="底部线条" descr="装饰性线条">
              <a:extLst>
                <a:ext uri="{FF2B5EF4-FFF2-40B4-BE49-F238E27FC236}">
                  <a16:creationId xmlns:a16="http://schemas.microsoft.com/office/drawing/2014/main" xmlns=""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下一步”按钮" descr="“下一步”按钮，超链接到下一个工作表">
              <a:hlinkClick xmlns:r="http://schemas.openxmlformats.org/officeDocument/2006/relationships" r:id="rId2" tooltip="单击此处可转到下一个工作表"/>
              <a:extLst>
                <a:ext uri="{FF2B5EF4-FFF2-40B4-BE49-F238E27FC236}">
                  <a16:creationId xmlns:a16="http://schemas.microsoft.com/office/drawing/2014/main" xmlns=""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cxnSp macro="">
          <xdr:nvCxnSpPr>
            <xdr:cNvPr id="126" name="顶部线条" descr="装饰性线条">
              <a:extLst>
                <a:ext uri="{FF2B5EF4-FFF2-40B4-BE49-F238E27FC236}">
                  <a16:creationId xmlns:a16="http://schemas.microsoft.com/office/drawing/2014/main" xmlns=""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文本_步骤" descr="你可以在 Excel 中进行加、减、乘、除运算，无需使用任何内置函数。只需使用运算符 +、-、*、/。所有公式均以等号 (=) 开头。">
            <a:extLst>
              <a:ext uri="{FF2B5EF4-FFF2-40B4-BE49-F238E27FC236}">
                <a16:creationId xmlns:a16="http://schemas.microsoft.com/office/drawing/2014/main" xmlns="" id="{8742DC30-0FF1-4950-98D1-1D4D2D7B33ED}"/>
              </a:ext>
            </a:extLst>
          </xdr:cNvPr>
          <xdr:cNvSpPr txBox="1"/>
        </xdr:nvSpPr>
        <xdr:spPr>
          <a:xfrm>
            <a:off x="483452" y="1083215"/>
            <a:ext cx="5319629" cy="71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你可以在 Excel 中进行加、减、乘、除运算，无需使用任何内置函数。只需使用部分基本运算符：</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。所有公式均以等号 (=) 开头。</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9" name="组_步骤">
            <a:extLst>
              <a:ext uri="{FF2B5EF4-FFF2-40B4-BE49-F238E27FC236}">
                <a16:creationId xmlns:a16="http://schemas.microsoft.com/office/drawing/2014/main" xmlns="" id="{344307E7-8939-4DC6-90D0-121C6023E34E}"/>
              </a:ext>
            </a:extLst>
          </xdr:cNvPr>
          <xdr:cNvGrpSpPr/>
        </xdr:nvGrpSpPr>
        <xdr:grpSpPr>
          <a:xfrm>
            <a:off x="575230" y="1882775"/>
            <a:ext cx="5254320" cy="598691"/>
            <a:chOff x="609600" y="7810500"/>
            <a:chExt cx="5186234" cy="596207"/>
          </a:xfrm>
        </xdr:grpSpPr>
        <xdr:sp macro="" textlink="">
          <xdr:nvSpPr>
            <xdr:cNvPr id="119" name="文本_步骤" descr="若要相加，选择单元格 F3，键入 =C3+C4，然后按 Enter。 &#10;">
              <a:extLst>
                <a:ext uri="{FF2B5EF4-FFF2-40B4-BE49-F238E27FC236}">
                  <a16:creationId xmlns:a16="http://schemas.microsoft.com/office/drawing/2014/main" xmlns=""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相加</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F3，键入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0" name="形状_步骤" descr="2">
              <a:extLst>
                <a:ext uri="{FF2B5EF4-FFF2-40B4-BE49-F238E27FC236}">
                  <a16:creationId xmlns:a16="http://schemas.microsoft.com/office/drawing/2014/main" xmlns=""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10" name="组_步骤">
            <a:extLst>
              <a:ext uri="{FF2B5EF4-FFF2-40B4-BE49-F238E27FC236}">
                <a16:creationId xmlns:a16="http://schemas.microsoft.com/office/drawing/2014/main" xmlns="" id="{8FFCD9EA-E2D0-4CB7-A158-043B5D0A28C7}"/>
              </a:ext>
            </a:extLst>
          </xdr:cNvPr>
          <xdr:cNvGrpSpPr/>
        </xdr:nvGrpSpPr>
        <xdr:grpSpPr>
          <a:xfrm>
            <a:off x="575230" y="2427962"/>
            <a:ext cx="5254320" cy="598691"/>
            <a:chOff x="609600" y="7810500"/>
            <a:chExt cx="5186234" cy="596207"/>
          </a:xfrm>
        </xdr:grpSpPr>
        <xdr:sp macro="" textlink="">
          <xdr:nvSpPr>
            <xdr:cNvPr id="117" name="文本_步骤" descr="若要相减，选择单元格 F4，键入 =C3-C4，然后按 Enter。 &#10;">
              <a:extLst>
                <a:ext uri="{FF2B5EF4-FFF2-40B4-BE49-F238E27FC236}">
                  <a16:creationId xmlns:a16="http://schemas.microsoft.com/office/drawing/2014/main" xmlns=""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F4，键入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，然后按 </a:t>
              </a:r>
              <a:r>
                <a:rPr lang="zh-CN" sz="1100" b="1"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Enter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8" name="形状_步骤" descr="3">
              <a:extLst>
                <a:ext uri="{FF2B5EF4-FFF2-40B4-BE49-F238E27FC236}">
                  <a16:creationId xmlns:a16="http://schemas.microsoft.com/office/drawing/2014/main" xmlns=""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1" name="组_步骤">
            <a:extLst>
              <a:ext uri="{FF2B5EF4-FFF2-40B4-BE49-F238E27FC236}">
                <a16:creationId xmlns:a16="http://schemas.microsoft.com/office/drawing/2014/main" xmlns="" id="{F7FEC8A2-A21F-4408-8113-8AAE6773DEF1}"/>
              </a:ext>
            </a:extLst>
          </xdr:cNvPr>
          <xdr:cNvGrpSpPr/>
        </xdr:nvGrpSpPr>
        <xdr:grpSpPr>
          <a:xfrm>
            <a:off x="565642" y="2992279"/>
            <a:ext cx="5254320" cy="598691"/>
            <a:chOff x="609600" y="7810500"/>
            <a:chExt cx="5186234" cy="596207"/>
          </a:xfrm>
        </xdr:grpSpPr>
        <xdr:sp macro="" textlink="">
          <xdr:nvSpPr>
            <xdr:cNvPr id="115" name="文本_步骤" descr="若要相乘，选择单元格 F5，键入 =C3*C4，然后按 Enter。&#10;">
              <a:extLst>
                <a:ext uri="{FF2B5EF4-FFF2-40B4-BE49-F238E27FC236}">
                  <a16:creationId xmlns:a16="http://schemas.microsoft.com/office/drawing/2014/main" xmlns=""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相乘</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F5，键入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6" name="形状_步骤" descr="4">
              <a:extLst>
                <a:ext uri="{FF2B5EF4-FFF2-40B4-BE49-F238E27FC236}">
                  <a16:creationId xmlns:a16="http://schemas.microsoft.com/office/drawing/2014/main" xmlns=""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nvGrpSpPr>
          <xdr:cNvPr id="112" name="组_步骤">
            <a:extLst>
              <a:ext uri="{FF2B5EF4-FFF2-40B4-BE49-F238E27FC236}">
                <a16:creationId xmlns:a16="http://schemas.microsoft.com/office/drawing/2014/main" xmlns="" id="{408F37C5-7518-41B6-95C9-BDDF6E7642EF}"/>
              </a:ext>
            </a:extLst>
          </xdr:cNvPr>
          <xdr:cNvGrpSpPr/>
        </xdr:nvGrpSpPr>
        <xdr:grpSpPr>
          <a:xfrm>
            <a:off x="575230" y="3556595"/>
            <a:ext cx="5254320" cy="598691"/>
            <a:chOff x="609600" y="7810500"/>
            <a:chExt cx="5186234" cy="596207"/>
          </a:xfrm>
        </xdr:grpSpPr>
        <xdr:sp macro="" textlink="">
          <xdr:nvSpPr>
            <xdr:cNvPr id="113" name="文本_步骤" descr="若要相除，选择单元格 F6，键入 =C3/C4，然后按 Enter。&#10;">
              <a:extLst>
                <a:ext uri="{FF2B5EF4-FFF2-40B4-BE49-F238E27FC236}">
                  <a16:creationId xmlns:a16="http://schemas.microsoft.com/office/drawing/2014/main" xmlns=""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F6，键入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5">
              <a:extLst>
                <a:ext uri="{FF2B5EF4-FFF2-40B4-BE49-F238E27FC236}">
                  <a16:creationId xmlns:a16="http://schemas.microsoft.com/office/drawing/2014/main" xmlns=""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grpSp>
    </xdr:grpSp>
    <xdr:clientData/>
  </xdr:twoCellAnchor>
  <xdr:twoCellAnchor editAs="absolute">
    <xdr:from>
      <xdr:col>0</xdr:col>
      <xdr:colOff>354781</xdr:colOff>
      <xdr:row>21</xdr:row>
      <xdr:rowOff>38100</xdr:rowOff>
    </xdr:from>
    <xdr:to>
      <xdr:col>1</xdr:col>
      <xdr:colOff>4992694</xdr:colOff>
      <xdr:row>48</xdr:row>
      <xdr:rowOff>47417</xdr:rowOff>
    </xdr:to>
    <xdr:sp macro="" textlink="">
      <xdr:nvSpPr>
        <xdr:cNvPr id="128" name="矩形 127" descr="背景">
          <a:extLst>
            <a:ext uri="{FF2B5EF4-FFF2-40B4-BE49-F238E27FC236}">
              <a16:creationId xmlns:a16="http://schemas.microsoft.com/office/drawing/2014/main" xmlns=""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lientData/>
  </xdr:twoCellAnchor>
  <xdr:twoCellAnchor editAs="absolute">
    <xdr:from>
      <xdr:col>0</xdr:col>
      <xdr:colOff>554806</xdr:colOff>
      <xdr:row>23</xdr:row>
      <xdr:rowOff>158046</xdr:rowOff>
    </xdr:from>
    <xdr:to>
      <xdr:col>1</xdr:col>
      <xdr:colOff>4710476</xdr:colOff>
      <xdr:row>23</xdr:row>
      <xdr:rowOff>158046</xdr:rowOff>
    </xdr:to>
    <xdr:cxnSp macro="">
      <xdr:nvCxnSpPr>
        <xdr:cNvPr id="129" name="直接连接符 128" descr="装饰性线条">
          <a:extLst>
            <a:ext uri="{FF2B5EF4-FFF2-40B4-BE49-F238E27FC236}">
              <a16:creationId xmlns:a16="http://schemas.microsoft.com/office/drawing/2014/main" xmlns=""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45</xdr:row>
      <xdr:rowOff>25039</xdr:rowOff>
    </xdr:from>
    <xdr:to>
      <xdr:col>1</xdr:col>
      <xdr:colOff>4710476</xdr:colOff>
      <xdr:row>45</xdr:row>
      <xdr:rowOff>25039</xdr:rowOff>
    </xdr:to>
    <xdr:cxnSp macro="">
      <xdr:nvCxnSpPr>
        <xdr:cNvPr id="130" name="直接连接符 129" descr="装饰性线条">
          <a:extLst>
            <a:ext uri="{FF2B5EF4-FFF2-40B4-BE49-F238E27FC236}">
              <a16:creationId xmlns:a16="http://schemas.microsoft.com/office/drawing/2014/main" xmlns=""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21</xdr:row>
      <xdr:rowOff>97992</xdr:rowOff>
    </xdr:from>
    <xdr:to>
      <xdr:col>1</xdr:col>
      <xdr:colOff>4713649</xdr:colOff>
      <xdr:row>23</xdr:row>
      <xdr:rowOff>141852</xdr:rowOff>
    </xdr:to>
    <xdr:sp macro="" textlink="">
      <xdr:nvSpPr>
        <xdr:cNvPr id="131" name="步骤" descr="有关公式、单元格和区域的详细信息&#10;">
          <a:extLst>
            <a:ext uri="{FF2B5EF4-FFF2-40B4-BE49-F238E27FC236}">
              <a16:creationId xmlns:a16="http://schemas.microsoft.com/office/drawing/2014/main" xmlns=""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有关公式、单元格和区域的详细信息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469081</xdr:colOff>
      <xdr:row>24</xdr:row>
      <xdr:rowOff>37239</xdr:rowOff>
    </xdr:from>
    <xdr:to>
      <xdr:col>1</xdr:col>
      <xdr:colOff>4667749</xdr:colOff>
      <xdr:row>25</xdr:row>
      <xdr:rowOff>179550</xdr:rowOff>
    </xdr:to>
    <xdr:sp macro="" textlink="">
      <xdr:nvSpPr>
        <xdr:cNvPr id="132" name="文本_步骤" descr="Excel 由组成行和列的单个单元格构成。行采用数字编号，列采用字母标明。共有 1,048,576 行和 16,384 列，可将公式和函数放入其中任何位置。">
          <a:extLst>
            <a:ext uri="{FF2B5EF4-FFF2-40B4-BE49-F238E27FC236}">
              <a16:creationId xmlns:a16="http://schemas.microsoft.com/office/drawing/2014/main" xmlns=""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由组成行和列的单个单元格构成。行采用数字编号，列采用字母标明。共有一百多万行和 16,000 多列，可将公式放入其中任何位置。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26</xdr:row>
      <xdr:rowOff>99603</xdr:rowOff>
    </xdr:from>
    <xdr:to>
      <xdr:col>1</xdr:col>
      <xdr:colOff>4667749</xdr:colOff>
      <xdr:row>31</xdr:row>
      <xdr:rowOff>167995</xdr:rowOff>
    </xdr:to>
    <xdr:sp macro="" textlink="">
      <xdr:nvSpPr>
        <xdr:cNvPr id="133" name="文本_步骤" descr="公式可包含单元格引用、单元格引用范围、运算符和常数。以下均为公式的示例：&#10;&#10;=A1+BI&#10;=10*20&#10;=SUM(A1:A10)&#10;&#10;">
          <a:extLst>
            <a:ext uri="{FF2B5EF4-FFF2-40B4-BE49-F238E27FC236}">
              <a16:creationId xmlns:a16="http://schemas.microsoft.com/office/drawing/2014/main" xmlns=""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公式可包含单元格引用、单元格引用范围、运算符和常数。以下均为公式的示例：</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20</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31</xdr:row>
      <xdr:rowOff>119215</xdr:rowOff>
    </xdr:from>
    <xdr:to>
      <xdr:col>1</xdr:col>
      <xdr:colOff>4802956</xdr:colOff>
      <xdr:row>36</xdr:row>
      <xdr:rowOff>85725</xdr:rowOff>
    </xdr:to>
    <xdr:sp macro="" textlink="">
      <xdr:nvSpPr>
        <xdr:cNvPr id="134" name="文本_步骤" descr="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10;">
          <a:extLst>
            <a:ext uri="{FF2B5EF4-FFF2-40B4-BE49-F238E27FC236}">
              <a16:creationId xmlns:a16="http://schemas.microsoft.com/office/drawing/2014/main" xmlns="" id="{73D9B0E0-3581-491E-A150-07F5BAA0F86D}"/>
            </a:ext>
          </a:extLst>
        </xdr:cNvPr>
        <xdr:cNvSpPr txBox="1"/>
      </xdr:nvSpPr>
      <xdr:spPr>
        <a:xfrm>
          <a:off x="469081" y="7520140"/>
          <a:ext cx="5429250" cy="101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你会注意到，上面的第三个示例中使用了</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函数。函数是预先构建的命令，可采用一个值或多个值，以特定方式进行计算并返回结果。例如，</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函数采用单元格引用或指定区域，并对它们求和。在此示例中，它使用单元格 A1 到 A10，并对它们求和。Excel 拥有 400 多个函数，你可以在“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”选项卡上进行浏览。</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37</xdr:row>
      <xdr:rowOff>14759</xdr:rowOff>
    </xdr:from>
    <xdr:to>
      <xdr:col>1</xdr:col>
      <xdr:colOff>4774381</xdr:colOff>
      <xdr:row>39</xdr:row>
      <xdr:rowOff>118970</xdr:rowOff>
    </xdr:to>
    <xdr:sp macro="" textlink="">
      <xdr:nvSpPr>
        <xdr:cNvPr id="135" name="文本_步骤" descr="带有函数的公式以等号开头，随后是函数名称，后接用括号括起来的参数（函数用于计算的值）。 &#10;&#10;">
          <a:extLst>
            <a:ext uri="{FF2B5EF4-FFF2-40B4-BE49-F238E27FC236}">
              <a16:creationId xmlns:a16="http://schemas.microsoft.com/office/drawing/2014/main" xmlns="" id="{066FFF9C-96C0-4C5A-AFA6-27C4951F9C44}"/>
            </a:ext>
          </a:extLst>
        </xdr:cNvPr>
        <xdr:cNvSpPr txBox="1"/>
      </xdr:nvSpPr>
      <xdr:spPr>
        <a:xfrm>
          <a:off x="469081" y="86729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带有函数的公式以等号开头，随后是函数名称，后接用括号括起来的参数（函数用于计算的值）。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39</xdr:row>
      <xdr:rowOff>179135</xdr:rowOff>
    </xdr:from>
    <xdr:to>
      <xdr:col>1</xdr:col>
      <xdr:colOff>4783906</xdr:colOff>
      <xdr:row>44</xdr:row>
      <xdr:rowOff>176362</xdr:rowOff>
    </xdr:to>
    <xdr:sp macro="" textlink="">
      <xdr:nvSpPr>
        <xdr:cNvPr id="136" name="文本_步骤" descr="按 Enter 即可确认公式。执行该操作后，公式将进行计算，结果将显示在单元格中。若要查看公式本身，可查看功能区下方的编辑栏，或按 F2 进入“编辑”模式，你将在单元格中看到公式。再次按 Enter 完成公式并计算结果。&#10;">
          <a:extLst>
            <a:ext uri="{FF2B5EF4-FFF2-40B4-BE49-F238E27FC236}">
              <a16:creationId xmlns:a16="http://schemas.microsoft.com/office/drawing/2014/main" xmlns=""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即可确认公式。执行该操作后，公式将进行计算，结果将显示在单元格中。若要查看公式本身，可查看功能区下方的编辑栏，或按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F2</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进入“编辑”模式，你将在单元格中看到公式。再次按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完成公式并计算结果。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478606</xdr:colOff>
      <xdr:row>45</xdr:row>
      <xdr:rowOff>158262</xdr:rowOff>
    </xdr:from>
    <xdr:to>
      <xdr:col>1</xdr:col>
      <xdr:colOff>658401</xdr:colOff>
      <xdr:row>47</xdr:row>
      <xdr:rowOff>74611</xdr:rowOff>
    </xdr:to>
    <xdr:sp macro="" textlink="">
      <xdr:nvSpPr>
        <xdr:cNvPr id="137"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xmlns=""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fPrintsWithSheet="0"/>
  </xdr:twoCellAnchor>
  <xdr:twoCellAnchor editAs="absolute">
    <xdr:from>
      <xdr:col>1</xdr:col>
      <xdr:colOff>3344092</xdr:colOff>
      <xdr:row>45</xdr:row>
      <xdr:rowOff>158262</xdr:rowOff>
    </xdr:from>
    <xdr:to>
      <xdr:col>1</xdr:col>
      <xdr:colOff>4619262</xdr:colOff>
      <xdr:row>47</xdr:row>
      <xdr:rowOff>74611</xdr:rowOff>
    </xdr:to>
    <xdr:sp macro="" textlink="">
      <xdr:nvSpPr>
        <xdr:cNvPr id="138" name="“下一步”按钮" descr="前进到下一个工作表">
          <a:hlinkClick xmlns:r="http://schemas.openxmlformats.org/officeDocument/2006/relationships" r:id="rId2" tooltip="单击此处可转到下一个工作表"/>
          <a:extLst>
            <a:ext uri="{FF2B5EF4-FFF2-40B4-BE49-F238E27FC236}">
              <a16:creationId xmlns:a16="http://schemas.microsoft.com/office/drawing/2014/main" xmlns=""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5</xdr:col>
      <xdr:colOff>878655</xdr:colOff>
      <xdr:row>6</xdr:row>
      <xdr:rowOff>57150</xdr:rowOff>
    </xdr:from>
    <xdr:to>
      <xdr:col>7</xdr:col>
      <xdr:colOff>659579</xdr:colOff>
      <xdr:row>12</xdr:row>
      <xdr:rowOff>190499</xdr:rowOff>
    </xdr:to>
    <xdr:grpSp>
      <xdr:nvGrpSpPr>
        <xdr:cNvPr id="139" name="延伸知识" descr="延伸知识&#10;&#10;">
          <a:extLst>
            <a:ext uri="{FF2B5EF4-FFF2-40B4-BE49-F238E27FC236}">
              <a16:creationId xmlns:a16="http://schemas.microsoft.com/office/drawing/2014/main" xmlns="" id="{34B095E6-B82C-4533-81A2-82946450BAFD}"/>
            </a:ext>
          </a:extLst>
        </xdr:cNvPr>
        <xdr:cNvGrpSpPr/>
      </xdr:nvGrpSpPr>
      <xdr:grpSpPr>
        <a:xfrm>
          <a:off x="10594155" y="1838325"/>
          <a:ext cx="2276474" cy="1285874"/>
          <a:chOff x="9048750" y="3743325"/>
          <a:chExt cx="2263181" cy="1381124"/>
        </a:xfrm>
      </xdr:grpSpPr>
      <xdr:sp macro="" textlink="">
        <xdr:nvSpPr>
          <xdr:cNvPr id="140" name="步骤" descr="延伸知识&#10;可以使用脱字符 (^) 对值进行幂运算，例如 =A1^A2。使用 Shift+6 输入该符号。&#10;">
            <a:extLst>
              <a:ext uri="{FF2B5EF4-FFF2-40B4-BE49-F238E27FC236}">
                <a16:creationId xmlns:a16="http://schemas.microsoft.com/office/drawing/2014/main" xmlns=""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可以使用脱字符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对值进行幂运算，例如 =C3^C4。使用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Shift+6</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输入该符号。</a:t>
            </a:r>
          </a:p>
        </xdr:txBody>
      </xdr:sp>
      <xdr:pic>
        <xdr:nvPicPr>
          <xdr:cNvPr id="141" name="延伸知识功能区" descr="装饰功能区">
            <a:extLst>
              <a:ext uri="{FF2B5EF4-FFF2-40B4-BE49-F238E27FC236}">
                <a16:creationId xmlns:a16="http://schemas.microsoft.com/office/drawing/2014/main" xmlns=""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9287099" y="3950551"/>
            <a:ext cx="474289" cy="439736"/>
          </a:xfrm>
          <a:prstGeom prst="rect">
            <a:avLst/>
          </a:prstGeom>
        </xdr:spPr>
      </xdr:pic>
      <xdr:sp macro="" textlink="">
        <xdr:nvSpPr>
          <xdr:cNvPr id="142" name="延伸知识箭头" descr="箭头">
            <a:extLst>
              <a:ext uri="{FF2B5EF4-FFF2-40B4-BE49-F238E27FC236}">
                <a16:creationId xmlns:a16="http://schemas.microsoft.com/office/drawing/2014/main" xmlns=""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352425</xdr:colOff>
      <xdr:row>48</xdr:row>
      <xdr:rowOff>200024</xdr:rowOff>
    </xdr:from>
    <xdr:to>
      <xdr:col>1</xdr:col>
      <xdr:colOff>4990338</xdr:colOff>
      <xdr:row>62</xdr:row>
      <xdr:rowOff>38099</xdr:rowOff>
    </xdr:to>
    <xdr:grpSp>
      <xdr:nvGrpSpPr>
        <xdr:cNvPr id="143" name="组 142">
          <a:extLst>
            <a:ext uri="{FF2B5EF4-FFF2-40B4-BE49-F238E27FC236}">
              <a16:creationId xmlns:a16="http://schemas.microsoft.com/office/drawing/2014/main" xmlns="" id="{79AC946A-932E-4F38-8B0A-9F23F83F1E52}"/>
            </a:ext>
          </a:extLst>
        </xdr:cNvPr>
        <xdr:cNvGrpSpPr/>
      </xdr:nvGrpSpPr>
      <xdr:grpSpPr>
        <a:xfrm>
          <a:off x="352425" y="10334624"/>
          <a:ext cx="5733288" cy="2514600"/>
          <a:chOff x="350069" y="11620499"/>
          <a:chExt cx="5733288" cy="2771775"/>
        </a:xfrm>
      </xdr:grpSpPr>
      <xdr:sp macro="" textlink="">
        <xdr:nvSpPr>
          <xdr:cNvPr id="144" name="矩形 143">
            <a:extLst>
              <a:ext uri="{FF2B5EF4-FFF2-40B4-BE49-F238E27FC236}">
                <a16:creationId xmlns:a16="http://schemas.microsoft.com/office/drawing/2014/main" xmlns=""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45" name="步骤" descr="访问网页获取详细信息&#10;">
            <a:extLst>
              <a:ext uri="{FF2B5EF4-FFF2-40B4-BE49-F238E27FC236}">
                <a16:creationId xmlns:a16="http://schemas.microsoft.com/office/drawing/2014/main" xmlns=""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46" name="直接连接符 145" descr="装饰性线条">
            <a:extLst>
              <a:ext uri="{FF2B5EF4-FFF2-40B4-BE49-F238E27FC236}">
                <a16:creationId xmlns:a16="http://schemas.microsoft.com/office/drawing/2014/main" xmlns=""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直接连接符 146" descr="装饰性线条">
            <a:extLst>
              <a:ext uri="{FF2B5EF4-FFF2-40B4-BE49-F238E27FC236}">
                <a16:creationId xmlns:a16="http://schemas.microsoft.com/office/drawing/2014/main" xmlns=""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51</xdr:row>
      <xdr:rowOff>170045</xdr:rowOff>
    </xdr:from>
    <xdr:to>
      <xdr:col>1</xdr:col>
      <xdr:colOff>2229873</xdr:colOff>
      <xdr:row>53</xdr:row>
      <xdr:rowOff>128718</xdr:rowOff>
    </xdr:to>
    <xdr:grpSp>
      <xdr:nvGrpSpPr>
        <xdr:cNvPr id="148" name="组 147">
          <a:extLst>
            <a:ext uri="{FF2B5EF4-FFF2-40B4-BE49-F238E27FC236}">
              <a16:creationId xmlns:a16="http://schemas.microsoft.com/office/drawing/2014/main" xmlns="" id="{CA7B2371-3B06-4B9B-9469-235F43CE38D0}"/>
            </a:ext>
          </a:extLst>
        </xdr:cNvPr>
        <xdr:cNvGrpSpPr/>
      </xdr:nvGrpSpPr>
      <xdr:grpSpPr>
        <a:xfrm>
          <a:off x="555326" y="10885670"/>
          <a:ext cx="2769922" cy="339673"/>
          <a:chOff x="552970" y="11990570"/>
          <a:chExt cx="2769922" cy="377773"/>
        </a:xfrm>
      </xdr:grpSpPr>
      <xdr:sp macro="" textlink="">
        <xdr:nvSpPr>
          <xdr:cNvPr id="149" name="步骤" descr="有关 AVERAGE 函数的全部内容，超链接到网页&#10;&#10;">
            <a:hlinkClick xmlns:r="http://schemas.openxmlformats.org/officeDocument/2006/relationships" r:id="rId6" tooltip="选择此处，从网页上了解使用 Excel 作为计算器的全部内容"/>
            <a:extLst>
              <a:ext uri="{FF2B5EF4-FFF2-40B4-BE49-F238E27FC236}">
                <a16:creationId xmlns:a16="http://schemas.microsoft.com/office/drawing/2014/main" xmlns=""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 Excel 作为计算器</a:t>
            </a:r>
          </a:p>
        </xdr:txBody>
      </xdr:sp>
      <xdr:pic>
        <xdr:nvPicPr>
          <xdr:cNvPr id="150" name="图形 22" descr="选择此处，从网页上了解详细信息">
            <a:hlinkClick xmlns:r="http://schemas.openxmlformats.org/officeDocument/2006/relationships" r:id="rId6" tooltip="选择此处，从网页上了解详细信息"/>
            <a:extLst>
              <a:ext uri="{FF2B5EF4-FFF2-40B4-BE49-F238E27FC236}">
                <a16:creationId xmlns:a16="http://schemas.microsoft.com/office/drawing/2014/main" xmlns=""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53</xdr:row>
      <xdr:rowOff>136975</xdr:rowOff>
    </xdr:from>
    <xdr:to>
      <xdr:col>1</xdr:col>
      <xdr:colOff>2257485</xdr:colOff>
      <xdr:row>55</xdr:row>
      <xdr:rowOff>101235</xdr:rowOff>
    </xdr:to>
    <xdr:grpSp>
      <xdr:nvGrpSpPr>
        <xdr:cNvPr id="151" name="组 150" descr="Excel 中的公式概述">
          <a:extLst>
            <a:ext uri="{FF2B5EF4-FFF2-40B4-BE49-F238E27FC236}">
              <a16:creationId xmlns:a16="http://schemas.microsoft.com/office/drawing/2014/main" xmlns="" id="{DBBBF993-8DF8-4B72-8129-E3AA07A81756}"/>
            </a:ext>
          </a:extLst>
        </xdr:cNvPr>
        <xdr:cNvGrpSpPr/>
      </xdr:nvGrpSpPr>
      <xdr:grpSpPr>
        <a:xfrm>
          <a:off x="555326" y="11233600"/>
          <a:ext cx="2797534" cy="345260"/>
          <a:chOff x="552970" y="12376600"/>
          <a:chExt cx="2797534" cy="383360"/>
        </a:xfrm>
      </xdr:grpSpPr>
      <xdr:sp macro="" textlink="">
        <xdr:nvSpPr>
          <xdr:cNvPr id="152" name="步骤" descr="有关 COUNT 函数的全部内容，超链接到网页&#10;">
            <a:hlinkClick xmlns:r="http://schemas.openxmlformats.org/officeDocument/2006/relationships" r:id="rId9" tooltip="选择此处，从网页上了解有关 Excel 公式的全部内容"/>
            <a:extLst>
              <a:ext uri="{FF2B5EF4-FFF2-40B4-BE49-F238E27FC236}">
                <a16:creationId xmlns:a16="http://schemas.microsoft.com/office/drawing/2014/main" xmlns=""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中的公式概述</a:t>
            </a:r>
          </a:p>
        </xdr:txBody>
      </xdr:sp>
      <xdr:pic>
        <xdr:nvPicPr>
          <xdr:cNvPr id="153" name="图形 22" descr="选择此处，从网页上了解详细信息">
            <a:hlinkClick xmlns:r="http://schemas.openxmlformats.org/officeDocument/2006/relationships" r:id="rId9" tooltip="选择此处，从网页上了解详细信息"/>
            <a:extLst>
              <a:ext uri="{FF2B5EF4-FFF2-40B4-BE49-F238E27FC236}">
                <a16:creationId xmlns:a16="http://schemas.microsoft.com/office/drawing/2014/main" xmlns=""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55</xdr:row>
      <xdr:rowOff>117673</xdr:rowOff>
    </xdr:from>
    <xdr:to>
      <xdr:col>1</xdr:col>
      <xdr:colOff>2164530</xdr:colOff>
      <xdr:row>57</xdr:row>
      <xdr:rowOff>76346</xdr:rowOff>
    </xdr:to>
    <xdr:grpSp>
      <xdr:nvGrpSpPr>
        <xdr:cNvPr id="154" name="组 153">
          <a:extLst>
            <a:ext uri="{FF2B5EF4-FFF2-40B4-BE49-F238E27FC236}">
              <a16:creationId xmlns:a16="http://schemas.microsoft.com/office/drawing/2014/main" xmlns="" id="{97003A87-44BF-4E57-A760-19DF355C2169}"/>
            </a:ext>
          </a:extLst>
        </xdr:cNvPr>
        <xdr:cNvGrpSpPr/>
      </xdr:nvGrpSpPr>
      <xdr:grpSpPr>
        <a:xfrm>
          <a:off x="555326" y="11595298"/>
          <a:ext cx="2704579" cy="339673"/>
          <a:chOff x="552970" y="12776398"/>
          <a:chExt cx="2704579" cy="377773"/>
        </a:xfrm>
      </xdr:grpSpPr>
      <xdr:sp macro="" textlink="">
        <xdr:nvSpPr>
          <xdr:cNvPr id="155" name="步骤" descr="使用 Excel 作为计算器，超链接到网页&#10;">
            <a:hlinkClick xmlns:r="http://schemas.openxmlformats.org/officeDocument/2006/relationships" r:id="rId10" tooltip="选择此处，从网页上了解按类别划分的 Excel 函数"/>
            <a:extLst>
              <a:ext uri="{FF2B5EF4-FFF2-40B4-BE49-F238E27FC236}">
                <a16:creationId xmlns:a16="http://schemas.microsoft.com/office/drawing/2014/main" xmlns=""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函数（按类别</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列出</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p>
        </xdr:txBody>
      </xdr:sp>
      <xdr:pic>
        <xdr:nvPicPr>
          <xdr:cNvPr id="156" name="图形 155" descr="选择此处，从网页上了解详细信息">
            <a:hlinkClick xmlns:r="http://schemas.openxmlformats.org/officeDocument/2006/relationships" r:id="rId10" tooltip="选择此处，从网页上了解详细信息"/>
            <a:extLst>
              <a:ext uri="{FF2B5EF4-FFF2-40B4-BE49-F238E27FC236}">
                <a16:creationId xmlns:a16="http://schemas.microsoft.com/office/drawing/2014/main" xmlns=""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57</xdr:row>
      <xdr:rowOff>91432</xdr:rowOff>
    </xdr:from>
    <xdr:to>
      <xdr:col>1</xdr:col>
      <xdr:colOff>2421705</xdr:colOff>
      <xdr:row>59</xdr:row>
      <xdr:rowOff>55692</xdr:rowOff>
    </xdr:to>
    <xdr:grpSp>
      <xdr:nvGrpSpPr>
        <xdr:cNvPr id="157" name="组 156">
          <a:extLst>
            <a:ext uri="{FF2B5EF4-FFF2-40B4-BE49-F238E27FC236}">
              <a16:creationId xmlns:a16="http://schemas.microsoft.com/office/drawing/2014/main" xmlns="" id="{71257630-43F1-4787-B9D3-FAD6BF048228}"/>
            </a:ext>
          </a:extLst>
        </xdr:cNvPr>
        <xdr:cNvGrpSpPr/>
      </xdr:nvGrpSpPr>
      <xdr:grpSpPr>
        <a:xfrm>
          <a:off x="567509" y="11950057"/>
          <a:ext cx="2949571" cy="345260"/>
          <a:chOff x="565153" y="13169257"/>
          <a:chExt cx="2949571" cy="383360"/>
        </a:xfrm>
      </xdr:grpSpPr>
      <xdr:sp macro="" textlink="">
        <xdr:nvSpPr>
          <xdr:cNvPr id="158" name="步骤" descr="免费 Excel 在线培训，超链接到网页&#10;">
            <a:hlinkClick xmlns:r="http://schemas.openxmlformats.org/officeDocument/2006/relationships" r:id="rId11" tooltip="选择此处，从网页上了解有关 Excel 函数（按字母顺序排列）的全部内容"/>
            <a:extLst>
              <a:ext uri="{FF2B5EF4-FFF2-40B4-BE49-F238E27FC236}">
                <a16:creationId xmlns:a16="http://schemas.microsoft.com/office/drawing/2014/main" xmlns=""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函数（按字母顺序）</a:t>
            </a:r>
          </a:p>
        </xdr:txBody>
      </xdr:sp>
      <xdr:pic>
        <xdr:nvPicPr>
          <xdr:cNvPr id="159" name="图形 22" descr="选择此处，从网页上了解详细信息">
            <a:hlinkClick xmlns:r="http://schemas.openxmlformats.org/officeDocument/2006/relationships" r:id="rId11" tooltip="选择此处，从网页上了解详细信息"/>
            <a:extLst>
              <a:ext uri="{FF2B5EF4-FFF2-40B4-BE49-F238E27FC236}">
                <a16:creationId xmlns:a16="http://schemas.microsoft.com/office/drawing/2014/main" xmlns=""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59</xdr:row>
      <xdr:rowOff>53332</xdr:rowOff>
    </xdr:from>
    <xdr:to>
      <xdr:col>1</xdr:col>
      <xdr:colOff>1901242</xdr:colOff>
      <xdr:row>61</xdr:row>
      <xdr:rowOff>17592</xdr:rowOff>
    </xdr:to>
    <xdr:grpSp>
      <xdr:nvGrpSpPr>
        <xdr:cNvPr id="160" name="组 159">
          <a:extLst>
            <a:ext uri="{FF2B5EF4-FFF2-40B4-BE49-F238E27FC236}">
              <a16:creationId xmlns:a16="http://schemas.microsoft.com/office/drawing/2014/main" xmlns="" id="{32835AA2-E6D6-41DC-B4E4-AF07FAC19150}"/>
            </a:ext>
          </a:extLst>
        </xdr:cNvPr>
        <xdr:cNvGrpSpPr/>
      </xdr:nvGrpSpPr>
      <xdr:grpSpPr>
        <a:xfrm>
          <a:off x="577034" y="12292957"/>
          <a:ext cx="2419583" cy="345260"/>
          <a:chOff x="574678" y="13550257"/>
          <a:chExt cx="2419583" cy="383360"/>
        </a:xfrm>
      </xdr:grpSpPr>
      <xdr:sp macro="" textlink="">
        <xdr:nvSpPr>
          <xdr:cNvPr id="161" name="步骤" descr="免费 Excel 在线培训，超链接到网页&#10;">
            <a:hlinkClick xmlns:r="http://schemas.openxmlformats.org/officeDocument/2006/relationships" r:id="rId12" tooltip="选择此处，从网页上了解免费 Excel 在线培训的详细信息"/>
            <a:extLst>
              <a:ext uri="{FF2B5EF4-FFF2-40B4-BE49-F238E27FC236}">
                <a16:creationId xmlns:a16="http://schemas.microsoft.com/office/drawing/2014/main" xmlns=""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162" name="图形 22" descr="选择此处，从网页上了解详细信息">
            <a:hlinkClick xmlns:r="http://schemas.openxmlformats.org/officeDocument/2006/relationships" r:id="rId12" tooltip="选择此处，从网页上了解详细信息"/>
            <a:extLst>
              <a:ext uri="{FF2B5EF4-FFF2-40B4-BE49-F238E27FC236}">
                <a16:creationId xmlns:a16="http://schemas.microsoft.com/office/drawing/2014/main" xmlns=""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5526855</xdr:colOff>
      <xdr:row>3</xdr:row>
      <xdr:rowOff>215169</xdr:rowOff>
    </xdr:from>
    <xdr:to>
      <xdr:col>4</xdr:col>
      <xdr:colOff>730287</xdr:colOff>
      <xdr:row>13</xdr:row>
      <xdr:rowOff>149638</xdr:rowOff>
    </xdr:to>
    <xdr:grpSp>
      <xdr:nvGrpSpPr>
        <xdr:cNvPr id="163" name="组 162">
          <a:extLst>
            <a:ext uri="{FF2B5EF4-FFF2-40B4-BE49-F238E27FC236}">
              <a16:creationId xmlns:a16="http://schemas.microsoft.com/office/drawing/2014/main" xmlns="" id="{C2C01485-52DA-46D7-91BA-2CB22C9C592D}"/>
            </a:ext>
          </a:extLst>
        </xdr:cNvPr>
        <xdr:cNvGrpSpPr/>
      </xdr:nvGrpSpPr>
      <xdr:grpSpPr>
        <a:xfrm>
          <a:off x="6622230" y="1377219"/>
          <a:ext cx="2270982" cy="1915669"/>
          <a:chOff x="6219825" y="1309306"/>
          <a:chExt cx="2270982" cy="2048914"/>
        </a:xfrm>
      </xdr:grpSpPr>
      <xdr:grpSp>
        <xdr:nvGrpSpPr>
          <xdr:cNvPr id="164" name="括号线">
            <a:extLst>
              <a:ext uri="{FF2B5EF4-FFF2-40B4-BE49-F238E27FC236}">
                <a16:creationId xmlns:a16="http://schemas.microsoft.com/office/drawing/2014/main" xmlns="" id="{C6C732D8-8C93-4CFB-BAD8-7EB1D0E191AF}"/>
              </a:ext>
            </a:extLst>
          </xdr:cNvPr>
          <xdr:cNvGrpSpPr/>
        </xdr:nvGrpSpPr>
        <xdr:grpSpPr>
          <a:xfrm rot="5886532">
            <a:off x="6672074" y="1029513"/>
            <a:ext cx="563095" cy="1122682"/>
            <a:chOff x="9852884" y="1014905"/>
            <a:chExt cx="273326" cy="955022"/>
          </a:xfrm>
        </xdr:grpSpPr>
        <xdr:sp macro="" textlink="">
          <xdr:nvSpPr>
            <xdr:cNvPr id="167" name="另一条括号线" descr="括号线">
              <a:extLst>
                <a:ext uri="{FF2B5EF4-FFF2-40B4-BE49-F238E27FC236}">
                  <a16:creationId xmlns:a16="http://schemas.microsoft.com/office/drawing/2014/main" xmlns="" id="{CE60D9BE-1267-484B-8547-1136C10EC14C}"/>
                </a:ext>
              </a:extLst>
            </xdr:cNvPr>
            <xdr:cNvSpPr/>
          </xdr:nvSpPr>
          <xdr:spPr>
            <a:xfrm>
              <a:off x="9852884" y="1014905"/>
              <a:ext cx="273326" cy="4366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68" name="括号线" descr="括号线&#10;">
              <a:extLst>
                <a:ext uri="{FF2B5EF4-FFF2-40B4-BE49-F238E27FC236}">
                  <a16:creationId xmlns:a16="http://schemas.microsoft.com/office/drawing/2014/main" xmlns="" id="{5B02AF09-F448-47F0-A846-E12FFA754450}"/>
                </a:ext>
              </a:extLst>
            </xdr:cNvPr>
            <xdr:cNvSpPr/>
          </xdr:nvSpPr>
          <xdr:spPr>
            <a:xfrm>
              <a:off x="9964138" y="1427329"/>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65" name="星星" descr="星星">
            <a:extLst>
              <a:ext uri="{FF2B5EF4-FFF2-40B4-BE49-F238E27FC236}">
                <a16:creationId xmlns:a16="http://schemas.microsoft.com/office/drawing/2014/main" xmlns=""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6219825" y="1993317"/>
            <a:ext cx="388117" cy="337815"/>
          </a:xfrm>
          <a:prstGeom prst="rect">
            <a:avLst/>
          </a:prstGeom>
        </xdr:spPr>
      </xdr:pic>
      <xdr:sp macro="" textlink="">
        <xdr:nvSpPr>
          <xdr:cNvPr id="166" name="说明" descr="看看这个&#10;更改此处的数字，并观看公式结果自动更改。&#10;">
            <a:extLst>
              <a:ext uri="{FF2B5EF4-FFF2-40B4-BE49-F238E27FC236}">
                <a16:creationId xmlns:a16="http://schemas.microsoft.com/office/drawing/2014/main" xmlns=""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rtl="0"/>
            <a:r>
              <a:rPr lang="zh-CN" sz="1200" kern="1200">
                <a:solidFill>
                  <a:schemeClr val="dk1"/>
                </a:solidFill>
                <a:effectLst/>
                <a:latin typeface="Microsoft YaHei UI" panose="020B0503020204020204" pitchFamily="34" charset="-122"/>
                <a:ea typeface="Microsoft YaHei UI" panose="020B0503020204020204" pitchFamily="34" charset="-122"/>
                <a:cs typeface="+mn-cs"/>
              </a:rPr>
              <a:t>更改</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此处的数字，并观看公式结果自动更改。</a:t>
            </a:r>
            <a:endParaRPr lang="en-US" sz="900">
              <a:effectLst/>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5199985</xdr:colOff>
      <xdr:row>24</xdr:row>
      <xdr:rowOff>148824</xdr:rowOff>
    </xdr:from>
    <xdr:to>
      <xdr:col>9</xdr:col>
      <xdr:colOff>345255</xdr:colOff>
      <xdr:row>51</xdr:row>
      <xdr:rowOff>152400</xdr:rowOff>
    </xdr:to>
    <xdr:grpSp>
      <xdr:nvGrpSpPr>
        <xdr:cNvPr id="169" name="组 168">
          <a:extLst>
            <a:ext uri="{FF2B5EF4-FFF2-40B4-BE49-F238E27FC236}">
              <a16:creationId xmlns:a16="http://schemas.microsoft.com/office/drawing/2014/main" xmlns="" id="{50CFB57E-402D-428F-8A7B-D2B6BD7D7634}"/>
            </a:ext>
          </a:extLst>
        </xdr:cNvPr>
        <xdr:cNvGrpSpPr/>
      </xdr:nvGrpSpPr>
      <xdr:grpSpPr>
        <a:xfrm>
          <a:off x="6295360" y="5387574"/>
          <a:ext cx="7842095" cy="5480451"/>
          <a:chOff x="8257510" y="6178149"/>
          <a:chExt cx="7842095" cy="5975751"/>
        </a:xfrm>
      </xdr:grpSpPr>
      <xdr:grpSp>
        <xdr:nvGrpSpPr>
          <xdr:cNvPr id="170" name="扩展知识" descr="扩展知识&#10;&#10;">
            <a:extLst>
              <a:ext uri="{FF2B5EF4-FFF2-40B4-BE49-F238E27FC236}">
                <a16:creationId xmlns:a16="http://schemas.microsoft.com/office/drawing/2014/main" xmlns="" id="{C43C872B-4996-44B6-9821-46907E2D5805}"/>
              </a:ext>
            </a:extLst>
          </xdr:cNvPr>
          <xdr:cNvGrpSpPr/>
        </xdr:nvGrpSpPr>
        <xdr:grpSpPr>
          <a:xfrm>
            <a:off x="12486606" y="6178149"/>
            <a:ext cx="3612999" cy="1927626"/>
            <a:chOff x="7053810" y="15226304"/>
            <a:chExt cx="3722724" cy="1662195"/>
          </a:xfrm>
        </xdr:grpSpPr>
        <xdr:sp macro="" textlink="">
          <xdr:nvSpPr>
            <xdr:cNvPr id="212" name="步骤" descr="扩展知识&#10;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10;&#10;例如：选择下方值为 12 的黄色单元格。你将看到我们对一个区域的单元格使用 SUM 函数。我们未直接在公式中键入“4”或“8”。 &#10;">
              <a:extLst>
                <a:ext uri="{FF2B5EF4-FFF2-40B4-BE49-F238E27FC236}">
                  <a16:creationId xmlns:a16="http://schemas.microsoft.com/office/drawing/2014/main" xmlns=""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例如：选择下方值为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12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的黄色单元格。你将看到我们对一个区域的单元格使用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SUM</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函数。我们未直接在公式中键入“4”或“8”。 </a:t>
              </a:r>
            </a:p>
          </xdr:txBody>
        </xdr:sp>
        <xdr:pic>
          <xdr:nvPicPr>
            <xdr:cNvPr id="213" name="图形 147" descr="眼镜">
              <a:extLst>
                <a:ext uri="{FF2B5EF4-FFF2-40B4-BE49-F238E27FC236}">
                  <a16:creationId xmlns:a16="http://schemas.microsoft.com/office/drawing/2014/main" xmlns=""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xmlns="" r:embed="rId16"/>
                </a:ext>
              </a:extLst>
            </a:blip>
            <a:stretch>
              <a:fillRect/>
            </a:stretch>
          </xdr:blipFill>
          <xdr:spPr>
            <a:xfrm>
              <a:off x="7053810" y="15226304"/>
              <a:ext cx="323347" cy="349115"/>
            </a:xfrm>
            <a:prstGeom prst="rect">
              <a:avLst/>
            </a:prstGeom>
          </xdr:spPr>
        </xdr:pic>
      </xdr:grpSp>
      <xdr:grpSp>
        <xdr:nvGrpSpPr>
          <xdr:cNvPr id="171" name="组 170">
            <a:extLst>
              <a:ext uri="{FF2B5EF4-FFF2-40B4-BE49-F238E27FC236}">
                <a16:creationId xmlns:a16="http://schemas.microsoft.com/office/drawing/2014/main" xmlns="" id="{7440BE31-1C3C-4F77-9B4A-DA987875D6C4}"/>
              </a:ext>
            </a:extLst>
          </xdr:cNvPr>
          <xdr:cNvGrpSpPr/>
        </xdr:nvGrpSpPr>
        <xdr:grpSpPr>
          <a:xfrm>
            <a:off x="8319789" y="6402998"/>
            <a:ext cx="4083384" cy="1294710"/>
            <a:chOff x="8319789" y="6402998"/>
            <a:chExt cx="4083384" cy="1294710"/>
          </a:xfrm>
        </xdr:grpSpPr>
        <xdr:sp macro="" textlink="">
          <xdr:nvSpPr>
            <xdr:cNvPr id="198" name="文本_公式" descr="=A1+B1 &#10;">
              <a:extLst>
                <a:ext uri="{FF2B5EF4-FFF2-40B4-BE49-F238E27FC236}">
                  <a16:creationId xmlns:a16="http://schemas.microsoft.com/office/drawing/2014/main" xmlns=""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en-US" altLang="zh-CN" sz="3600">
                  <a:solidFill>
                    <a:schemeClr val="dk1"/>
                  </a:solidFill>
                  <a:effectLst/>
                  <a:latin typeface="Courier New" panose="02070309020205020404" pitchFamily="49" charset="0"/>
                  <a:ea typeface="+mn-ea"/>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B1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9" name="公式下括号">
              <a:extLst>
                <a:ext uri="{FF2B5EF4-FFF2-40B4-BE49-F238E27FC236}">
                  <a16:creationId xmlns:a16="http://schemas.microsoft.com/office/drawing/2014/main" xmlns=""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0" name="文本_公式下部标注" descr="运算符&#10;">
              <a:extLst>
                <a:ext uri="{FF2B5EF4-FFF2-40B4-BE49-F238E27FC236}">
                  <a16:creationId xmlns:a16="http://schemas.microsoft.com/office/drawing/2014/main" xmlns=""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1" name="公式下括号">
              <a:extLst>
                <a:ext uri="{FF2B5EF4-FFF2-40B4-BE49-F238E27FC236}">
                  <a16:creationId xmlns:a16="http://schemas.microsoft.com/office/drawing/2014/main" xmlns="" id="{3CB31A99-96D7-4A5F-A2D8-6091936DBB59}"/>
                </a:ext>
              </a:extLst>
            </xdr:cNvPr>
            <xdr:cNvSpPr/>
          </xdr:nvSpPr>
          <xdr:spPr>
            <a:xfrm rot="16200000">
              <a:off x="8763056"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2" name="文本_公式下部标注" descr="单元格引用&#10;&#10;">
              <a:extLst>
                <a:ext uri="{FF2B5EF4-FFF2-40B4-BE49-F238E27FC236}">
                  <a16:creationId xmlns:a16="http://schemas.microsoft.com/office/drawing/2014/main" xmlns="" id="{E6F187D6-FF2E-4EFC-AFAA-20952A07D390}"/>
                </a:ext>
              </a:extLst>
            </xdr:cNvPr>
            <xdr:cNvSpPr txBox="1">
              <a:spLocks noChangeArrowheads="1"/>
            </xdr:cNvSpPr>
          </xdr:nvSpPr>
          <xdr:spPr bwMode="auto">
            <a:xfrm>
              <a:off x="8324427" y="7293605"/>
              <a:ext cx="905298"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3" name="公式下括号">
              <a:extLst>
                <a:ext uri="{FF2B5EF4-FFF2-40B4-BE49-F238E27FC236}">
                  <a16:creationId xmlns:a16="http://schemas.microsoft.com/office/drawing/2014/main" xmlns="" id="{872F7C58-72FF-46FC-8EC4-AEF5C7512D62}"/>
                </a:ext>
              </a:extLst>
            </xdr:cNvPr>
            <xdr:cNvSpPr/>
          </xdr:nvSpPr>
          <xdr:spPr>
            <a:xfrm rot="16200000">
              <a:off x="9609590"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4" name="文本_公式下部标注" descr="单元格引用&#10;&#10;">
              <a:extLst>
                <a:ext uri="{FF2B5EF4-FFF2-40B4-BE49-F238E27FC236}">
                  <a16:creationId xmlns:a16="http://schemas.microsoft.com/office/drawing/2014/main" xmlns="" id="{C8D9CEE7-9568-485B-8FE0-FB660EF1AC52}"/>
                </a:ext>
              </a:extLst>
            </xdr:cNvPr>
            <xdr:cNvSpPr txBox="1">
              <a:spLocks noChangeArrowheads="1"/>
            </xdr:cNvSpPr>
          </xdr:nvSpPr>
          <xdr:spPr bwMode="auto">
            <a:xfrm>
              <a:off x="9274546" y="7293605"/>
              <a:ext cx="983879"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5" name="文本_公式" descr="=10*20 &#10;">
              <a:extLst>
                <a:ext uri="{FF2B5EF4-FFF2-40B4-BE49-F238E27FC236}">
                  <a16:creationId xmlns:a16="http://schemas.microsoft.com/office/drawing/2014/main" xmlns=""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=10</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20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06" name="公式下括号">
              <a:extLst>
                <a:ext uri="{FF2B5EF4-FFF2-40B4-BE49-F238E27FC236}">
                  <a16:creationId xmlns:a16="http://schemas.microsoft.com/office/drawing/2014/main" xmlns=""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7" name="文本_公式下部标注" descr="运算符&#10;">
              <a:extLst>
                <a:ext uri="{FF2B5EF4-FFF2-40B4-BE49-F238E27FC236}">
                  <a16:creationId xmlns:a16="http://schemas.microsoft.com/office/drawing/2014/main" xmlns=""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8" name="公式下括号">
              <a:extLst>
                <a:ext uri="{FF2B5EF4-FFF2-40B4-BE49-F238E27FC236}">
                  <a16:creationId xmlns:a16="http://schemas.microsoft.com/office/drawing/2014/main" xmlns=""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9" name="文本_公式下部标注" descr="常数&#10;">
              <a:extLst>
                <a:ext uri="{FF2B5EF4-FFF2-40B4-BE49-F238E27FC236}">
                  <a16:creationId xmlns:a16="http://schemas.microsoft.com/office/drawing/2014/main" xmlns=""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sp macro="" textlink="">
          <xdr:nvSpPr>
            <xdr:cNvPr id="210" name="公式下括号">
              <a:extLst>
                <a:ext uri="{FF2B5EF4-FFF2-40B4-BE49-F238E27FC236}">
                  <a16:creationId xmlns:a16="http://schemas.microsoft.com/office/drawing/2014/main" xmlns=""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_公式下部标注" descr="常数&#10;">
              <a:extLst>
                <a:ext uri="{FF2B5EF4-FFF2-40B4-BE49-F238E27FC236}">
                  <a16:creationId xmlns:a16="http://schemas.microsoft.com/office/drawing/2014/main" xmlns=""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grpSp>
      <xdr:grpSp>
        <xdr:nvGrpSpPr>
          <xdr:cNvPr id="172" name="组 171">
            <a:extLst>
              <a:ext uri="{FF2B5EF4-FFF2-40B4-BE49-F238E27FC236}">
                <a16:creationId xmlns:a16="http://schemas.microsoft.com/office/drawing/2014/main" xmlns="" id="{27FB8F52-9F55-421A-90F9-FEBBC5A87DF7}"/>
              </a:ext>
            </a:extLst>
          </xdr:cNvPr>
          <xdr:cNvGrpSpPr/>
        </xdr:nvGrpSpPr>
        <xdr:grpSpPr>
          <a:xfrm>
            <a:off x="8257510" y="8126290"/>
            <a:ext cx="3790306" cy="1665410"/>
            <a:chOff x="8257510" y="8126290"/>
            <a:chExt cx="3790306" cy="1665410"/>
          </a:xfrm>
        </xdr:grpSpPr>
        <xdr:sp macro="" textlink="">
          <xdr:nvSpPr>
            <xdr:cNvPr id="191" name="文本_公式" descr="=SUM(A1:A10)&#10;">
              <a:extLst>
                <a:ext uri="{FF2B5EF4-FFF2-40B4-BE49-F238E27FC236}">
                  <a16:creationId xmlns:a16="http://schemas.microsoft.com/office/drawing/2014/main" xmlns=""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2" name="公式下括号">
              <a:extLst>
                <a:ext uri="{FF2B5EF4-FFF2-40B4-BE49-F238E27FC236}">
                  <a16:creationId xmlns:a16="http://schemas.microsoft.com/office/drawing/2014/main" xmlns="" id="{5E996462-DB7E-43E7-A8CC-1B53668A75E9}"/>
                </a:ext>
              </a:extLst>
            </xdr:cNvPr>
            <xdr:cNvSpPr/>
          </xdr:nvSpPr>
          <xdr:spPr>
            <a:xfrm rot="5400000">
              <a:off x="8903299" y="80744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3" name="文本_公式下部标注" descr="函数&#10;">
              <a:extLst>
                <a:ext uri="{FF2B5EF4-FFF2-40B4-BE49-F238E27FC236}">
                  <a16:creationId xmlns:a16="http://schemas.microsoft.com/office/drawing/2014/main" xmlns="" id="{6AD191CA-0328-4A6B-AFF1-5AAC7BCD948A}"/>
                </a:ext>
              </a:extLst>
            </xdr:cNvPr>
            <xdr:cNvSpPr txBox="1">
              <a:spLocks noChangeArrowheads="1"/>
            </xdr:cNvSpPr>
          </xdr:nvSpPr>
          <xdr:spPr bwMode="auto">
            <a:xfrm>
              <a:off x="8617121" y="81262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94" name="公式下括号">
              <a:extLst>
                <a:ext uri="{FF2B5EF4-FFF2-40B4-BE49-F238E27FC236}">
                  <a16:creationId xmlns:a16="http://schemas.microsoft.com/office/drawing/2014/main" xmlns=""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5" name="公式下括号">
              <a:extLst>
                <a:ext uri="{FF2B5EF4-FFF2-40B4-BE49-F238E27FC236}">
                  <a16:creationId xmlns:a16="http://schemas.microsoft.com/office/drawing/2014/main" xmlns="" id="{92FCDA5F-895F-4078-BCF6-B3112EDCA2A2}"/>
                </a:ext>
              </a:extLst>
            </xdr:cNvPr>
            <xdr:cNvSpPr/>
          </xdr:nvSpPr>
          <xdr:spPr>
            <a:xfrm rot="5400000">
              <a:off x="10382094" y="76565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6" name="文本_公式下部标注" descr="参数&#10;">
              <a:extLst>
                <a:ext uri="{FF2B5EF4-FFF2-40B4-BE49-F238E27FC236}">
                  <a16:creationId xmlns:a16="http://schemas.microsoft.com/office/drawing/2014/main" xmlns="" id="{6DD0728E-6D1B-40C6-A4C4-490130F25B82}"/>
                </a:ext>
              </a:extLst>
            </xdr:cNvPr>
            <xdr:cNvSpPr txBox="1">
              <a:spLocks noChangeArrowheads="1"/>
            </xdr:cNvSpPr>
          </xdr:nvSpPr>
          <xdr:spPr bwMode="auto">
            <a:xfrm>
              <a:off x="9902866" y="81262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97" name="文本框 2" descr="单元格区域包含起始单元格、冒号和结束单元格。为公式选择单元格区域时，Excel 将自动添加冒号。&#10;">
              <a:extLst>
                <a:ext uri="{FF2B5EF4-FFF2-40B4-BE49-F238E27FC236}">
                  <a16:creationId xmlns:a16="http://schemas.microsoft.com/office/drawing/2014/main" xmlns="" id="{49197EDE-B2FF-44D2-AFA6-B9EEE1B518CF}"/>
                </a:ext>
              </a:extLst>
            </xdr:cNvPr>
            <xdr:cNvSpPr txBox="1">
              <a:spLocks noChangeArrowheads="1"/>
            </xdr:cNvSpPr>
          </xdr:nvSpPr>
          <xdr:spPr bwMode="auto">
            <a:xfrm>
              <a:off x="8584381" y="9112879"/>
              <a:ext cx="3245669"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单元格区域包含起始单元格、冒号和</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结束单元格。为公式选择单元格区域时，Excel 将自动添加冒号。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grpSp>
        <xdr:nvGrpSpPr>
          <xdr:cNvPr id="173" name="组 172">
            <a:extLst>
              <a:ext uri="{FF2B5EF4-FFF2-40B4-BE49-F238E27FC236}">
                <a16:creationId xmlns:a16="http://schemas.microsoft.com/office/drawing/2014/main" xmlns="" id="{00BBB77A-8EDC-44E9-8BC6-1F471670BF40}"/>
              </a:ext>
            </a:extLst>
          </xdr:cNvPr>
          <xdr:cNvGrpSpPr/>
        </xdr:nvGrpSpPr>
        <xdr:grpSpPr>
          <a:xfrm>
            <a:off x="8257510" y="10012240"/>
            <a:ext cx="7001539" cy="2141660"/>
            <a:chOff x="8257510" y="10012240"/>
            <a:chExt cx="7001539" cy="2141660"/>
          </a:xfrm>
        </xdr:grpSpPr>
        <xdr:sp macro="" textlink="">
          <xdr:nvSpPr>
            <xdr:cNvPr id="174" name="文本_公式" descr="=SUM(A1:A10,C1:C10)&#10;">
              <a:extLst>
                <a:ext uri="{FF2B5EF4-FFF2-40B4-BE49-F238E27FC236}">
                  <a16:creationId xmlns:a16="http://schemas.microsoft.com/office/drawing/2014/main" xmlns=""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=SUM(A1:A10,C1:C10)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75" name="公式下括号">
              <a:extLst>
                <a:ext uri="{FF2B5EF4-FFF2-40B4-BE49-F238E27FC236}">
                  <a16:creationId xmlns:a16="http://schemas.microsoft.com/office/drawing/2014/main" xmlns="" id="{2C0CD1F5-7F26-459E-A30A-75B89D0DDE18}"/>
                </a:ext>
              </a:extLst>
            </xdr:cNvPr>
            <xdr:cNvSpPr/>
          </xdr:nvSpPr>
          <xdr:spPr>
            <a:xfrm rot="5400000">
              <a:off x="8903299" y="1026524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6" name="文本_公式下部标注" descr="函数&#10;">
              <a:extLst>
                <a:ext uri="{FF2B5EF4-FFF2-40B4-BE49-F238E27FC236}">
                  <a16:creationId xmlns:a16="http://schemas.microsoft.com/office/drawing/2014/main" xmlns="" id="{19E9801B-D128-4AB7-8DE6-607106C308D9}"/>
                </a:ext>
              </a:extLst>
            </xdr:cNvPr>
            <xdr:cNvSpPr txBox="1">
              <a:spLocks noChangeArrowheads="1"/>
            </xdr:cNvSpPr>
          </xdr:nvSpPr>
          <xdr:spPr bwMode="auto">
            <a:xfrm>
              <a:off x="8617121" y="1031704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77" name="公式下括号">
              <a:extLst>
                <a:ext uri="{FF2B5EF4-FFF2-40B4-BE49-F238E27FC236}">
                  <a16:creationId xmlns:a16="http://schemas.microsoft.com/office/drawing/2014/main" xmlns="" id="{E87F0EBE-F231-4EF8-9B82-25664E51185C}"/>
                </a:ext>
              </a:extLst>
            </xdr:cNvPr>
            <xdr:cNvSpPr/>
          </xdr:nvSpPr>
          <xdr:spPr>
            <a:xfrm rot="5400000">
              <a:off x="1038209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8" name="文本_公式下部标注" descr="参数&#10;">
              <a:extLst>
                <a:ext uri="{FF2B5EF4-FFF2-40B4-BE49-F238E27FC236}">
                  <a16:creationId xmlns:a16="http://schemas.microsoft.com/office/drawing/2014/main" xmlns="" id="{C70B59B4-A903-4D48-B1D5-54CDD75E516A}"/>
                </a:ext>
              </a:extLst>
            </xdr:cNvPr>
            <xdr:cNvSpPr txBox="1">
              <a:spLocks noChangeArrowheads="1"/>
            </xdr:cNvSpPr>
          </xdr:nvSpPr>
          <xdr:spPr bwMode="auto">
            <a:xfrm>
              <a:off x="990286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79" name="公式下括号">
              <a:extLst>
                <a:ext uri="{FF2B5EF4-FFF2-40B4-BE49-F238E27FC236}">
                  <a16:creationId xmlns:a16="http://schemas.microsoft.com/office/drawing/2014/main" xmlns="" id="{82278071-0D09-4DA0-8A4B-E79650C6B154}"/>
                </a:ext>
              </a:extLst>
            </xdr:cNvPr>
            <xdr:cNvSpPr/>
          </xdr:nvSpPr>
          <xdr:spPr>
            <a:xfrm rot="5400000">
              <a:off x="1230614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0" name="文本_公式下部标注" descr="参数&#10;">
              <a:extLst>
                <a:ext uri="{FF2B5EF4-FFF2-40B4-BE49-F238E27FC236}">
                  <a16:creationId xmlns:a16="http://schemas.microsoft.com/office/drawing/2014/main" xmlns="" id="{681E05A6-833F-4DB8-8D40-D39B82D06561}"/>
                </a:ext>
              </a:extLst>
            </xdr:cNvPr>
            <xdr:cNvSpPr txBox="1">
              <a:spLocks noChangeArrowheads="1"/>
            </xdr:cNvSpPr>
          </xdr:nvSpPr>
          <xdr:spPr bwMode="auto">
            <a:xfrm>
              <a:off x="1182691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81" name="公式下括号">
              <a:extLst>
                <a:ext uri="{FF2B5EF4-FFF2-40B4-BE49-F238E27FC236}">
                  <a16:creationId xmlns:a16="http://schemas.microsoft.com/office/drawing/2014/main" xmlns=""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2" name="文本框 2" descr="单元格区域">
              <a:extLst>
                <a:ext uri="{FF2B5EF4-FFF2-40B4-BE49-F238E27FC236}">
                  <a16:creationId xmlns:a16="http://schemas.microsoft.com/office/drawing/2014/main" xmlns=""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3" name="公式下括号">
              <a:extLst>
                <a:ext uri="{FF2B5EF4-FFF2-40B4-BE49-F238E27FC236}">
                  <a16:creationId xmlns:a16="http://schemas.microsoft.com/office/drawing/2014/main" xmlns=""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4" name="文本框 2" descr="另一单元格区域">
              <a:extLst>
                <a:ext uri="{FF2B5EF4-FFF2-40B4-BE49-F238E27FC236}">
                  <a16:creationId xmlns:a16="http://schemas.microsoft.com/office/drawing/2014/main" xmlns=""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另一单元格区域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5" name="文本_公式下部标注" descr="对下列区域求和：&#10;">
              <a:extLst>
                <a:ext uri="{FF2B5EF4-FFF2-40B4-BE49-F238E27FC236}">
                  <a16:creationId xmlns:a16="http://schemas.microsoft.com/office/drawing/2014/main" xmlns="" id="{130455C0-2F1E-4116-928D-8EF2832DD8B1}"/>
                </a:ext>
              </a:extLst>
            </xdr:cNvPr>
            <xdr:cNvSpPr txBox="1">
              <a:spLocks noChangeArrowheads="1"/>
            </xdr:cNvSpPr>
          </xdr:nvSpPr>
          <xdr:spPr bwMode="auto">
            <a:xfrm>
              <a:off x="11341142" y="10012240"/>
              <a:ext cx="1622384"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逗号分隔多个参数</a:t>
              </a:r>
            </a:p>
          </xdr:txBody>
        </xdr:sp>
        <xdr:sp macro="" textlink="">
          <xdr:nvSpPr>
            <xdr:cNvPr id="186" name="延伸知识箭头" descr="箭头">
              <a:extLst>
                <a:ext uri="{FF2B5EF4-FFF2-40B4-BE49-F238E27FC236}">
                  <a16:creationId xmlns:a16="http://schemas.microsoft.com/office/drawing/2014/main" xmlns=""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7" name="文本_公式下部标注" descr="左括号&#10;&#10;">
              <a:extLst>
                <a:ext uri="{FF2B5EF4-FFF2-40B4-BE49-F238E27FC236}">
                  <a16:creationId xmlns:a16="http://schemas.microsoft.com/office/drawing/2014/main" xmlns=""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左括号</a:t>
              </a:r>
            </a:p>
          </xdr:txBody>
        </xdr:sp>
        <xdr:sp macro="" textlink="">
          <xdr:nvSpPr>
            <xdr:cNvPr id="188" name="延伸知识箭头" descr="箭头">
              <a:extLst>
                <a:ext uri="{FF2B5EF4-FFF2-40B4-BE49-F238E27FC236}">
                  <a16:creationId xmlns:a16="http://schemas.microsoft.com/office/drawing/2014/main" xmlns=""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9" name="文本_公式下部标注" descr="右括号按 Enter 时，Excel 通常会添加该符号。&#10;&#10;">
              <a:extLst>
                <a:ext uri="{FF2B5EF4-FFF2-40B4-BE49-F238E27FC236}">
                  <a16:creationId xmlns:a16="http://schemas.microsoft.com/office/drawing/2014/main" xmlns="" id="{559086FB-E2A5-4229-BC6F-5221672A30BE}"/>
                </a:ext>
              </a:extLst>
            </xdr:cNvPr>
            <xdr:cNvSpPr txBox="1">
              <a:spLocks noChangeArrowheads="1"/>
            </xdr:cNvSpPr>
          </xdr:nvSpPr>
          <xdr:spPr bwMode="auto">
            <a:xfrm>
              <a:off x="12122190" y="11698165"/>
              <a:ext cx="3136859" cy="45573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右括号</a:t>
              </a:r>
              <a:r>
                <a:rPr lang="zh-CN" altLang="en-US" sz="1100">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按</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a:t>
              </a:r>
              <a:r>
                <a:rPr lang="zh-CN" sz="1100" b="1" baseline="0">
                  <a:effectLst/>
                  <a:latin typeface="Microsoft YaHei UI" panose="020B0503020204020204" pitchFamily="34" charset="-122"/>
                  <a:ea typeface="Microsoft YaHei UI" panose="020B0503020204020204" pitchFamily="34" charset="-122"/>
                  <a:cs typeface="Times New Roman" panose="02020603050405020304" pitchFamily="18" charset="0"/>
                </a:rPr>
                <a:t>Enter</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时，Excel 通常会添加该符号。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sp macro="" textlink="">
          <xdr:nvSpPr>
            <xdr:cNvPr id="190" name="延伸知识箭头" descr="箭头">
              <a:extLst>
                <a:ext uri="{FF2B5EF4-FFF2-40B4-BE49-F238E27FC236}">
                  <a16:creationId xmlns:a16="http://schemas.microsoft.com/office/drawing/2014/main" xmlns=""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4980813</xdr:colOff>
      <xdr:row>82</xdr:row>
      <xdr:rowOff>19050</xdr:rowOff>
    </xdr:to>
    <xdr:grpSp>
      <xdr:nvGrpSpPr>
        <xdr:cNvPr id="180" name="访问网页获取详细信息" descr="访问网页获取详细信息，包含网页链接&#10;返回页首&#10;下一步">
          <a:extLst>
            <a:ext uri="{FF2B5EF4-FFF2-40B4-BE49-F238E27FC236}">
              <a16:creationId xmlns:a16="http://schemas.microsoft.com/office/drawing/2014/main" xmlns="" id="{ABD21ECB-A0A3-4E0D-861E-B3FBCE376575}"/>
            </a:ext>
          </a:extLst>
        </xdr:cNvPr>
        <xdr:cNvGrpSpPr/>
      </xdr:nvGrpSpPr>
      <xdr:grpSpPr>
        <a:xfrm>
          <a:off x="342900" y="12715875"/>
          <a:ext cx="5733288" cy="3495675"/>
          <a:chOff x="323850" y="16837043"/>
          <a:chExt cx="5737224" cy="3349188"/>
        </a:xfrm>
      </xdr:grpSpPr>
      <xdr:sp macro="" textlink="">
        <xdr:nvSpPr>
          <xdr:cNvPr id="181" name="矩形 180">
            <a:extLst>
              <a:ext uri="{FF2B5EF4-FFF2-40B4-BE49-F238E27FC236}">
                <a16:creationId xmlns:a16="http://schemas.microsoft.com/office/drawing/2014/main" xmlns=""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2" name="步骤" descr="访问网页获取详细信息&#10;">
            <a:extLst>
              <a:ext uri="{FF2B5EF4-FFF2-40B4-BE49-F238E27FC236}">
                <a16:creationId xmlns:a16="http://schemas.microsoft.com/office/drawing/2014/main" xmlns=""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83" name="直接连接符​​ 182" descr="装饰性线条">
            <a:extLst>
              <a:ext uri="{FF2B5EF4-FFF2-40B4-BE49-F238E27FC236}">
                <a16:creationId xmlns:a16="http://schemas.microsoft.com/office/drawing/2014/main" xmlns=""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下一步”按钮" descr="返回页首，超链接到 A1 单元格">
            <a:hlinkClick xmlns:r="http://schemas.openxmlformats.org/officeDocument/2006/relationships" r:id="rId1" tooltip="选择此处，返回到此工作表中的 A1 单元格"/>
            <a:extLst>
              <a:ext uri="{FF2B5EF4-FFF2-40B4-BE49-F238E27FC236}">
                <a16:creationId xmlns:a16="http://schemas.microsoft.com/office/drawing/2014/main" xmlns=""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返回页首</a:t>
            </a:r>
          </a:p>
        </xdr:txBody>
      </xdr:sp>
      <xdr:cxnSp macro="">
        <xdr:nvCxnSpPr>
          <xdr:cNvPr id="185" name="直接连接符​​ 184" descr="装饰性线条">
            <a:extLst>
              <a:ext uri="{FF2B5EF4-FFF2-40B4-BE49-F238E27FC236}">
                <a16:creationId xmlns:a16="http://schemas.microsoft.com/office/drawing/2014/main" xmlns=""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下一步”按钮" descr="“下一步”按钮，超链接到下一个工作表">
            <a:hlinkClick xmlns:r="http://schemas.openxmlformats.org/officeDocument/2006/relationships" r:id="rId2" tooltip="单击此处可转到下一个工作表"/>
            <a:extLst>
              <a:ext uri="{FF2B5EF4-FFF2-40B4-BE49-F238E27FC236}">
                <a16:creationId xmlns:a16="http://schemas.microsoft.com/office/drawing/2014/main" xmlns=""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sp macro="" textlink="">
        <xdr:nvSpPr>
          <xdr:cNvPr id="187" name="步骤" descr="有关 SUM 函数的全部内容，超链接到网页&#10;&#10;">
            <a:hlinkClick xmlns:r="http://schemas.openxmlformats.org/officeDocument/2006/relationships" r:id="rId3" tooltip="选择此处，从网页上了解有关 SUM 函数的全部内容"/>
            <a:extLst>
              <a:ext uri="{FF2B5EF4-FFF2-40B4-BE49-F238E27FC236}">
                <a16:creationId xmlns:a16="http://schemas.microsoft.com/office/drawing/2014/main" xmlns=""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88" name="图形 22" descr="箭头">
            <a:hlinkClick xmlns:r="http://schemas.openxmlformats.org/officeDocument/2006/relationships" r:id="rId3" tooltip="选择此处，从网页上了解详细信息"/>
            <a:extLst>
              <a:ext uri="{FF2B5EF4-FFF2-40B4-BE49-F238E27FC236}">
                <a16:creationId xmlns:a16="http://schemas.microsoft.com/office/drawing/2014/main" xmlns=""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517562"/>
            <a:ext cx="495829" cy="429422"/>
          </a:xfrm>
          <a:prstGeom prst="rect">
            <a:avLst/>
          </a:prstGeom>
        </xdr:spPr>
      </xdr:pic>
      <xdr:sp macro="" textlink="">
        <xdr:nvSpPr>
          <xdr:cNvPr id="189" name="步骤" descr="有关使用自动求和对数字进行求和的全部内容，超链接到网页&#10;">
            <a:hlinkClick xmlns:r="http://schemas.openxmlformats.org/officeDocument/2006/relationships" r:id="rId6" tooltip="选择此处，从网页上了解有关使用自动求和对数字进行求和的全部内容"/>
            <a:extLst>
              <a:ext uri="{FF2B5EF4-FFF2-40B4-BE49-F238E27FC236}">
                <a16:creationId xmlns:a16="http://schemas.microsoft.com/office/drawing/2014/main" xmlns=""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对数字求和</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190" name="图形 22" descr="箭头">
            <a:hlinkClick xmlns:r="http://schemas.openxmlformats.org/officeDocument/2006/relationships" r:id="rId6" tooltip="选择此处，从网页上了解详细信息"/>
            <a:extLst>
              <a:ext uri="{FF2B5EF4-FFF2-40B4-BE49-F238E27FC236}">
                <a16:creationId xmlns:a16="http://schemas.microsoft.com/office/drawing/2014/main" xmlns=""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956370"/>
            <a:ext cx="495829" cy="435772"/>
          </a:xfrm>
          <a:prstGeom prst="rect">
            <a:avLst/>
          </a:prstGeom>
        </xdr:spPr>
      </xdr:pic>
      <xdr:sp macro="" textlink="">
        <xdr:nvSpPr>
          <xdr:cNvPr id="191" name="步骤" descr="了解有关 COUNT 函数的全部内容，超链接到网页&#10;">
            <a:hlinkClick xmlns:r="http://schemas.openxmlformats.org/officeDocument/2006/relationships" r:id="rId7" tooltip="选择此处，从网页上了解有关 COUNT 函数的全部内容"/>
            <a:extLst>
              <a:ext uri="{FF2B5EF4-FFF2-40B4-BE49-F238E27FC236}">
                <a16:creationId xmlns:a16="http://schemas.microsoft.com/office/drawing/2014/main" xmlns=""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92" name="图形 22" descr="箭头">
            <a:hlinkClick xmlns:r="http://schemas.openxmlformats.org/officeDocument/2006/relationships" r:id="rId7" tooltip="选择此处，从网页上了解详细信息"/>
            <a:extLst>
              <a:ext uri="{FF2B5EF4-FFF2-40B4-BE49-F238E27FC236}">
                <a16:creationId xmlns:a16="http://schemas.microsoft.com/office/drawing/2014/main" xmlns=""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8410828"/>
            <a:ext cx="495829" cy="429422"/>
          </a:xfrm>
          <a:prstGeom prst="rect">
            <a:avLst/>
          </a:prstGeom>
        </xdr:spPr>
      </xdr:pic>
      <xdr:sp macro="" textlink="">
        <xdr:nvSpPr>
          <xdr:cNvPr id="193" name="步骤" descr="免费 Excel 在线培训，超链接到网页&#10;">
            <a:hlinkClick xmlns:r="http://schemas.openxmlformats.org/officeDocument/2006/relationships" r:id="rId8" tooltip="选择此处，从网页上了解免费 Excel 培训"/>
            <a:extLst>
              <a:ext uri="{FF2B5EF4-FFF2-40B4-BE49-F238E27FC236}">
                <a16:creationId xmlns:a16="http://schemas.microsoft.com/office/drawing/2014/main" xmlns=""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194" name="图形 22" descr="箭头">
            <a:hlinkClick xmlns:r="http://schemas.openxmlformats.org/officeDocument/2006/relationships" r:id="rId8" tooltip="选择此处，从网页上了解详细信息"/>
            <a:extLst>
              <a:ext uri="{FF2B5EF4-FFF2-40B4-BE49-F238E27FC236}">
                <a16:creationId xmlns:a16="http://schemas.microsoft.com/office/drawing/2014/main" xmlns=""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228600</xdr:colOff>
      <xdr:row>51</xdr:row>
      <xdr:rowOff>38590</xdr:rowOff>
    </xdr:from>
    <xdr:to>
      <xdr:col>5</xdr:col>
      <xdr:colOff>1304924</xdr:colOff>
      <xdr:row>60</xdr:row>
      <xdr:rowOff>60296</xdr:rowOff>
    </xdr:to>
    <xdr:grpSp>
      <xdr:nvGrpSpPr>
        <xdr:cNvPr id="195"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xmlns="" id="{74BFEDDD-8921-45D1-999F-60CB0E0DD7BD}"/>
            </a:ext>
          </a:extLst>
        </xdr:cNvPr>
        <xdr:cNvGrpSpPr/>
      </xdr:nvGrpSpPr>
      <xdr:grpSpPr>
        <a:xfrm>
          <a:off x="6962775" y="10325590"/>
          <a:ext cx="3562349" cy="1736206"/>
          <a:chOff x="6788150" y="10991339"/>
          <a:chExt cx="3714749" cy="1676908"/>
        </a:xfrm>
      </xdr:grpSpPr>
      <xdr:sp macro="" textlink="">
        <xdr:nvSpPr>
          <xdr:cNvPr id="196"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轻易地查看，而不是隐藏在公式中。 &#10;&#10;">
            <a:extLst>
              <a:ext uri="{FF2B5EF4-FFF2-40B4-BE49-F238E27FC236}">
                <a16:creationId xmlns:a16="http://schemas.microsoft.com/office/drawing/2014/main" xmlns=""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常数</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F51。这样就可以轻易地查看，而不是隐藏在公式中。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197" name="放大镜" descr="放大镜">
            <a:extLst>
              <a:ext uri="{FF2B5EF4-FFF2-40B4-BE49-F238E27FC236}">
                <a16:creationId xmlns:a16="http://schemas.microsoft.com/office/drawing/2014/main" xmlns=""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flipH="1">
            <a:off x="6788150" y="11420475"/>
            <a:ext cx="352313" cy="339611"/>
          </a:xfrm>
          <a:prstGeom prst="rect">
            <a:avLst/>
          </a:prstGeom>
        </xdr:spPr>
      </xdr:pic>
      <xdr:sp macro="" textlink="">
        <xdr:nvSpPr>
          <xdr:cNvPr id="198" name="箭头" descr="箭头">
            <a:extLst>
              <a:ext uri="{FF2B5EF4-FFF2-40B4-BE49-F238E27FC236}">
                <a16:creationId xmlns:a16="http://schemas.microsoft.com/office/drawing/2014/main" xmlns="" id="{AD1DFADD-C889-466B-A332-624664B0EE01}"/>
              </a:ext>
            </a:extLst>
          </xdr:cNvPr>
          <xdr:cNvSpPr/>
        </xdr:nvSpPr>
        <xdr:spPr>
          <a:xfrm rot="3874191">
            <a:off x="8234939" y="10694157"/>
            <a:ext cx="523049" cy="1117413"/>
          </a:xfrm>
          <a:prstGeom prst="arc">
            <a:avLst>
              <a:gd name="adj1" fmla="val 16160787"/>
              <a:gd name="adj2" fmla="val 2534691"/>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199" name="组 198">
          <a:extLst>
            <a:ext uri="{FF2B5EF4-FFF2-40B4-BE49-F238E27FC236}">
              <a16:creationId xmlns:a16="http://schemas.microsoft.com/office/drawing/2014/main" xmlns="" id="{786F7A4A-8EBD-4004-A856-9775A628066E}"/>
            </a:ext>
          </a:extLst>
        </xdr:cNvPr>
        <xdr:cNvGrpSpPr/>
      </xdr:nvGrpSpPr>
      <xdr:grpSpPr>
        <a:xfrm>
          <a:off x="9027595" y="6978650"/>
          <a:ext cx="4002604" cy="1409701"/>
          <a:chOff x="8132245" y="6902449"/>
          <a:chExt cx="3031054" cy="1409701"/>
        </a:xfrm>
      </xdr:grpSpPr>
      <xdr:pic>
        <xdr:nvPicPr>
          <xdr:cNvPr id="200" name="状态栏图形">
            <a:extLst>
              <a:ext uri="{FF2B5EF4-FFF2-40B4-BE49-F238E27FC236}">
                <a16:creationId xmlns:a16="http://schemas.microsoft.com/office/drawing/2014/main" xmlns=""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850913" y="7728050"/>
            <a:ext cx="989218" cy="188153"/>
          </a:xfrm>
          <a:prstGeom prst="rect">
            <a:avLst/>
          </a:prstGeom>
        </xdr:spPr>
      </xdr:pic>
      <xdr:grpSp>
        <xdr:nvGrpSpPr>
          <xdr:cNvPr id="201"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xmlns="" id="{185E3144-984A-4865-9CA1-5E50300588AC}"/>
              </a:ext>
            </a:extLst>
          </xdr:cNvPr>
          <xdr:cNvGrpSpPr/>
        </xdr:nvGrpSpPr>
        <xdr:grpSpPr>
          <a:xfrm>
            <a:off x="8132245" y="6902449"/>
            <a:ext cx="3031054" cy="1409701"/>
            <a:chOff x="7539454" y="7993902"/>
            <a:chExt cx="3051071" cy="1409701"/>
          </a:xfrm>
        </xdr:grpSpPr>
        <xdr:grpSp>
          <xdr:nvGrpSpPr>
            <xdr:cNvPr id="202" name="括号线">
              <a:extLst>
                <a:ext uri="{FF2B5EF4-FFF2-40B4-BE49-F238E27FC236}">
                  <a16:creationId xmlns:a16="http://schemas.microsoft.com/office/drawing/2014/main" xmlns="" id="{39B8838E-B75E-4D56-BA4D-0128784A2A5B}"/>
                </a:ext>
              </a:extLst>
            </xdr:cNvPr>
            <xdr:cNvGrpSpPr/>
          </xdr:nvGrpSpPr>
          <xdr:grpSpPr>
            <a:xfrm rot="599914">
              <a:off x="7539454" y="8145377"/>
              <a:ext cx="293814" cy="698211"/>
              <a:chOff x="9871108" y="1184220"/>
              <a:chExt cx="273326" cy="789155"/>
            </a:xfrm>
          </xdr:grpSpPr>
          <xdr:sp macro="" textlink="">
            <xdr:nvSpPr>
              <xdr:cNvPr id="205" name="另一条括号线" descr="括号线">
                <a:extLst>
                  <a:ext uri="{FF2B5EF4-FFF2-40B4-BE49-F238E27FC236}">
                    <a16:creationId xmlns:a16="http://schemas.microsoft.com/office/drawing/2014/main" xmlns=""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206" name="括号线" descr="括号线&#10;">
                <a:extLst>
                  <a:ext uri="{FF2B5EF4-FFF2-40B4-BE49-F238E27FC236}">
                    <a16:creationId xmlns:a16="http://schemas.microsoft.com/office/drawing/2014/main" xmlns=""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03" name="星星" descr="星星">
              <a:extLst>
                <a:ext uri="{FF2B5EF4-FFF2-40B4-BE49-F238E27FC236}">
                  <a16:creationId xmlns:a16="http://schemas.microsoft.com/office/drawing/2014/main" xmlns=""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7830674" y="8038700"/>
              <a:ext cx="388098" cy="337815"/>
            </a:xfrm>
            <a:prstGeom prst="rect">
              <a:avLst/>
            </a:prstGeom>
          </xdr:spPr>
        </xdr:pic>
        <xdr:sp macro="" textlink="">
          <xdr:nvSpPr>
            <xdr:cNvPr id="204" name="说明" descr="看看这个&#10;选择这些单元格。然后在 Excel 窗口的右下角，底部栏中可找到 SUM：170。&#10;&#10;该栏称为“状态栏”，它是快速查找选定单元格或区域的总和与其他详细信息的另一种方式。 &#10;">
              <a:extLst>
                <a:ext uri="{FF2B5EF4-FFF2-40B4-BE49-F238E27FC236}">
                  <a16:creationId xmlns:a16="http://schemas.microsoft.com/office/drawing/2014/main" xmlns="" id="{8143D8DB-BD14-4B1D-99E1-49C9F0560BD1}"/>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
              </a: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该栏称为“状态栏”，它是快速查找选定单元格或区域的总和与其他详细信息的另一种方式。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grpSp>
    <xdr:clientData/>
  </xdr:twoCellAnchor>
  <xdr:twoCellAnchor editAs="oneCell">
    <xdr:from>
      <xdr:col>5</xdr:col>
      <xdr:colOff>933449</xdr:colOff>
      <xdr:row>15</xdr:row>
      <xdr:rowOff>28576</xdr:rowOff>
    </xdr:from>
    <xdr:to>
      <xdr:col>8</xdr:col>
      <xdr:colOff>361948</xdr:colOff>
      <xdr:row>22</xdr:row>
      <xdr:rowOff>85725</xdr:rowOff>
    </xdr:to>
    <xdr:grpSp>
      <xdr:nvGrpSpPr>
        <xdr:cNvPr id="207" name="组 206" descr="延伸知识&#10;尝试在此处添加另一个 SUMIF 公式，但是添加金额要小于 100。结果应为 160&#10;">
          <a:extLst>
            <a:ext uri="{FF2B5EF4-FFF2-40B4-BE49-F238E27FC236}">
              <a16:creationId xmlns:a16="http://schemas.microsoft.com/office/drawing/2014/main" xmlns="" id="{E7464239-05BB-404B-98D2-35A40E4685F6}"/>
            </a:ext>
          </a:extLst>
        </xdr:cNvPr>
        <xdr:cNvGrpSpPr/>
      </xdr:nvGrpSpPr>
      <xdr:grpSpPr>
        <a:xfrm>
          <a:off x="10153649" y="3457576"/>
          <a:ext cx="2714624" cy="1390649"/>
          <a:chOff x="9048750" y="3743325"/>
          <a:chExt cx="2839722" cy="1390649"/>
        </a:xfrm>
      </xdr:grpSpPr>
      <xdr:sp macro="" textlink="">
        <xdr:nvSpPr>
          <xdr:cNvPr id="208" name="步骤" descr="延伸知识&#10;请使用任何尝试过的方法试用 COUNT 函数。COUNT 函数可对包含数字的单元格区域进行计数。&#10;">
            <a:extLst>
              <a:ext uri="{FF2B5EF4-FFF2-40B4-BE49-F238E27FC236}">
                <a16:creationId xmlns:a16="http://schemas.microsoft.com/office/drawing/2014/main" xmlns=""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请使用任何试过的方式试用</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 COUNT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COUNT </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函数可对包含数字的单元格区域进行计数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p>
        </xdr:txBody>
      </xdr:sp>
      <xdr:pic>
        <xdr:nvPicPr>
          <xdr:cNvPr id="209" name="延伸知识功能区" descr="装饰功能区">
            <a:extLst>
              <a:ext uri="{FF2B5EF4-FFF2-40B4-BE49-F238E27FC236}">
                <a16:creationId xmlns:a16="http://schemas.microsoft.com/office/drawing/2014/main" xmlns=""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a:off x="9287099" y="3950551"/>
            <a:ext cx="474289" cy="439736"/>
          </a:xfrm>
          <a:prstGeom prst="rect">
            <a:avLst/>
          </a:prstGeom>
        </xdr:spPr>
      </xdr:pic>
      <xdr:sp macro="" textlink="">
        <xdr:nvSpPr>
          <xdr:cNvPr id="210" name="延伸知识箭头" descr="箭头">
            <a:extLst>
              <a:ext uri="{FF2B5EF4-FFF2-40B4-BE49-F238E27FC236}">
                <a16:creationId xmlns:a16="http://schemas.microsoft.com/office/drawing/2014/main" xmlns=""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组 3">
          <a:extLst>
            <a:ext uri="{FF2B5EF4-FFF2-40B4-BE49-F238E27FC236}">
              <a16:creationId xmlns:a16="http://schemas.microsoft.com/office/drawing/2014/main" xmlns="" id="{F60B4319-44A9-469F-A62C-1D9E3BD387BB}"/>
            </a:ext>
          </a:extLst>
        </xdr:cNvPr>
        <xdr:cNvGrpSpPr/>
      </xdr:nvGrpSpPr>
      <xdr:grpSpPr>
        <a:xfrm>
          <a:off x="355809" y="4791080"/>
          <a:ext cx="5980938" cy="7848595"/>
          <a:chOff x="355809" y="4791079"/>
          <a:chExt cx="5733288" cy="7848596"/>
        </a:xfrm>
      </xdr:grpSpPr>
      <xdr:sp macro="" textlink="">
        <xdr:nvSpPr>
          <xdr:cNvPr id="227" name="矩形 226" descr="背景">
            <a:extLst>
              <a:ext uri="{FF2B5EF4-FFF2-40B4-BE49-F238E27FC236}">
                <a16:creationId xmlns:a16="http://schemas.microsoft.com/office/drawing/2014/main" xmlns=""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28" name="直接连接符​​ 227" descr="装饰性线条">
            <a:extLst>
              <a:ext uri="{FF2B5EF4-FFF2-40B4-BE49-F238E27FC236}">
                <a16:creationId xmlns:a16="http://schemas.microsoft.com/office/drawing/2014/main" xmlns=""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直接连接符​​ 228" descr="装饰性线条">
            <a:extLst>
              <a:ext uri="{FF2B5EF4-FFF2-40B4-BE49-F238E27FC236}">
                <a16:creationId xmlns:a16="http://schemas.microsoft.com/office/drawing/2014/main" xmlns="" id="{178E934D-C0C4-4CD9-B5EC-2F0A9FC59848}"/>
              </a:ext>
            </a:extLst>
          </xdr:cNvPr>
          <xdr:cNvCxnSpPr>
            <a:cxnSpLocks/>
          </xdr:cNvCxnSpPr>
        </xdr:nvCxnSpPr>
        <xdr:spPr>
          <a:xfrm>
            <a:off x="549298" y="12458847"/>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步骤" descr="有关函数的详细信息&#10;">
            <a:extLst>
              <a:ext uri="{FF2B5EF4-FFF2-40B4-BE49-F238E27FC236}">
                <a16:creationId xmlns:a16="http://schemas.microsoft.com/office/drawing/2014/main" xmlns=""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有关函数的详细信息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1" name="步骤" descr="转到“公式”选项卡并浏览函数库，其中函数按类别列出，如文本、日期和时间等。使用“插入函数”可按名称搜索函数，并启动可助你生成公式的向导。&#10;&#10;如果在按 = 后开始键入函数，Excel 将启动 Intellisense，列出以键入字母开头的所有函数。找到所需函数后，请按 Tab，Excel 将自动完成函数名称并为你输入左括号。此外还将显示可选和必需参数。&#10;&#10;现在我们来看一下几个函数的解析。SUM 函数的结构如下所示：&#10;&#10;=SUM(D38:D41,H:H&quot;)，其中 SUM 是函数名称，D38:D41 是第一个参数。它是始终需要的参数。H:H 是附加参数，用逗号分隔。&#10;&#10;">
            <a:extLst>
              <a:ext uri="{FF2B5EF4-FFF2-40B4-BE49-F238E27FC236}">
                <a16:creationId xmlns:a16="http://schemas.microsoft.com/office/drawing/2014/main" xmlns=""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转到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”选项卡并浏览</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函数库</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其中函数按类别列出，如</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文本</a:t>
            </a:r>
            <a:r>
              <a:rPr lang="zh-CN" sz="110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日期和时间</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等。</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插入函数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”，你可按名称搜索函数，并启动可助你生成公式的向导。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如果在按</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后开始键入函数</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将启动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Intellisense</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，列出以键入字母开头的所有函数。找到所需函数后，请按 Tab，Excel 将自动完成函数名称并为你输入左括号。此外还将显示可选和必需参数。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alt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现在我们来看一下几个函数的解析。</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函数的结构如下所示</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xdr:from>
      <xdr:col>1</xdr:col>
      <xdr:colOff>1219955</xdr:colOff>
      <xdr:row>34</xdr:row>
      <xdr:rowOff>40079</xdr:rowOff>
    </xdr:from>
    <xdr:to>
      <xdr:col>1</xdr:col>
      <xdr:colOff>3165961</xdr:colOff>
      <xdr:row>37</xdr:row>
      <xdr:rowOff>16998</xdr:rowOff>
    </xdr:to>
    <xdr:pic>
      <xdr:nvPicPr>
        <xdr:cNvPr id="213" name="图片 212">
          <a:extLst>
            <a:ext uri="{FF2B5EF4-FFF2-40B4-BE49-F238E27FC236}">
              <a16:creationId xmlns:a16="http://schemas.microsoft.com/office/drawing/2014/main" xmlns=""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67680" y="7088579"/>
          <a:ext cx="1946006" cy="548419"/>
        </a:xfrm>
        <a:prstGeom prst="rect">
          <a:avLst/>
        </a:prstGeom>
      </xdr:spPr>
    </xdr:pic>
    <xdr:clientData/>
  </xdr:twoCellAnchor>
  <xdr:twoCellAnchor>
    <xdr:from>
      <xdr:col>1</xdr:col>
      <xdr:colOff>557897</xdr:colOff>
      <xdr:row>41</xdr:row>
      <xdr:rowOff>57151</xdr:rowOff>
    </xdr:from>
    <xdr:to>
      <xdr:col>1</xdr:col>
      <xdr:colOff>3778369</xdr:colOff>
      <xdr:row>51</xdr:row>
      <xdr:rowOff>45448</xdr:rowOff>
    </xdr:to>
    <xdr:grpSp>
      <xdr:nvGrpSpPr>
        <xdr:cNvPr id="214" name="组 213">
          <a:extLst>
            <a:ext uri="{FF2B5EF4-FFF2-40B4-BE49-F238E27FC236}">
              <a16:creationId xmlns:a16="http://schemas.microsoft.com/office/drawing/2014/main" xmlns="" id="{FB827C73-8C3F-460A-9D51-BF988EA48D11}"/>
            </a:ext>
          </a:extLst>
        </xdr:cNvPr>
        <xdr:cNvGrpSpPr/>
      </xdr:nvGrpSpPr>
      <xdr:grpSpPr>
        <a:xfrm>
          <a:off x="1653272" y="8439151"/>
          <a:ext cx="3220472" cy="1893297"/>
          <a:chOff x="4319575" y="4314825"/>
          <a:chExt cx="3199499" cy="1893297"/>
        </a:xfrm>
      </xdr:grpSpPr>
      <xdr:sp macro="" textlink="">
        <xdr:nvSpPr>
          <xdr:cNvPr id="219" name="文本_公式" descr="=SUM(D38:D41) ">
            <a:extLst>
              <a:ext uri="{FF2B5EF4-FFF2-40B4-BE49-F238E27FC236}">
                <a16:creationId xmlns:a16="http://schemas.microsoft.com/office/drawing/2014/main" xmlns="" id="{7E312E8D-370B-4CB1-9C30-9E10D575E721}"/>
              </a:ext>
            </a:extLst>
          </xdr:cNvPr>
          <xdr:cNvSpPr txBox="1"/>
        </xdr:nvSpPr>
        <xdr:spPr>
          <a:xfrm>
            <a:off x="4386251" y="5676900"/>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=SUM(D38:D41,H:H)</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0" name="组 219">
            <a:extLst>
              <a:ext uri="{FF2B5EF4-FFF2-40B4-BE49-F238E27FC236}">
                <a16:creationId xmlns:a16="http://schemas.microsoft.com/office/drawing/2014/main" xmlns="" id="{EA425C25-3538-467E-9C7D-913A4CCFBE52}"/>
              </a:ext>
            </a:extLst>
          </xdr:cNvPr>
          <xdr:cNvGrpSpPr/>
        </xdr:nvGrpSpPr>
        <xdr:grpSpPr>
          <a:xfrm>
            <a:off x="4319575" y="4314825"/>
            <a:ext cx="3088979" cy="1394627"/>
            <a:chOff x="4319575" y="4314825"/>
            <a:chExt cx="3088979" cy="1394627"/>
          </a:xfrm>
        </xdr:grpSpPr>
        <xdr:sp macro="" textlink="">
          <xdr:nvSpPr>
            <xdr:cNvPr id="221" name="公式下括号">
              <a:extLst>
                <a:ext uri="{FF2B5EF4-FFF2-40B4-BE49-F238E27FC236}">
                  <a16:creationId xmlns:a16="http://schemas.microsoft.com/office/drawing/2014/main" xmlns=""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2" name="公式下括号">
              <a:extLst>
                <a:ext uri="{FF2B5EF4-FFF2-40B4-BE49-F238E27FC236}">
                  <a16:creationId xmlns:a16="http://schemas.microsoft.com/office/drawing/2014/main" xmlns=""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3" name="公式下括号">
              <a:extLst>
                <a:ext uri="{FF2B5EF4-FFF2-40B4-BE49-F238E27FC236}">
                  <a16:creationId xmlns:a16="http://schemas.microsoft.com/office/drawing/2014/main" xmlns=""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4" name="文本_公式下部标注" descr="函数名称&#10;">
              <a:extLst>
                <a:ext uri="{FF2B5EF4-FFF2-40B4-BE49-F238E27FC236}">
                  <a16:creationId xmlns:a16="http://schemas.microsoft.com/office/drawing/2014/main" xmlns="" id="{A51B4DC7-A90C-4214-A9E2-B085B4A03BC0}"/>
                </a:ext>
              </a:extLst>
            </xdr:cNvPr>
            <xdr:cNvSpPr txBox="1">
              <a:spLocks noChangeArrowheads="1"/>
            </xdr:cNvSpPr>
          </xdr:nvSpPr>
          <xdr:spPr bwMode="auto">
            <a:xfrm>
              <a:off x="4319575" y="4314825"/>
              <a:ext cx="1013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函数名称。</a:t>
              </a:r>
            </a:p>
          </xdr:txBody>
        </xdr:sp>
        <xdr:sp macro="" textlink="">
          <xdr:nvSpPr>
            <xdr:cNvPr id="225" name="文本_公式下部标注" descr="第一个参数。它是始终需要的参数。&#10;&#10;">
              <a:extLst>
                <a:ext uri="{FF2B5EF4-FFF2-40B4-BE49-F238E27FC236}">
                  <a16:creationId xmlns:a16="http://schemas.microsoft.com/office/drawing/2014/main" xmlns="" id="{1AA6C65B-1638-43C3-9BBA-D39DAF05E74C}"/>
                </a:ext>
              </a:extLst>
            </xdr:cNvPr>
            <xdr:cNvSpPr txBox="1">
              <a:spLocks noChangeArrowheads="1"/>
            </xdr:cNvSpPr>
          </xdr:nvSpPr>
          <xdr:spPr bwMode="auto">
            <a:xfrm>
              <a:off x="5472101" y="4324350"/>
              <a:ext cx="973138"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第一个参数。它是始终需要的参数。</a:t>
              </a:r>
            </a:p>
          </xdr:txBody>
        </xdr:sp>
        <xdr:sp macro="" textlink="">
          <xdr:nvSpPr>
            <xdr:cNvPr id="226" name="文本_公式下部标注" descr="附加参数，用逗号 (,) 分隔。&#10;&#10;">
              <a:extLst>
                <a:ext uri="{FF2B5EF4-FFF2-40B4-BE49-F238E27FC236}">
                  <a16:creationId xmlns:a16="http://schemas.microsoft.com/office/drawing/2014/main" xmlns="" id="{2E5F66AD-98E4-4B2A-B2BA-C09105B1A21B}"/>
                </a:ext>
              </a:extLst>
            </xdr:cNvPr>
            <xdr:cNvSpPr txBox="1">
              <a:spLocks noChangeArrowheads="1"/>
            </xdr:cNvSpPr>
          </xdr:nvSpPr>
          <xdr:spPr bwMode="auto">
            <a:xfrm>
              <a:off x="6557951" y="4333875"/>
              <a:ext cx="850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附加参数，用逗号 (,) 分隔。</a:t>
              </a:r>
            </a:p>
          </xdr:txBody>
        </xdr:sp>
      </xdr:grpSp>
    </xdr:grpSp>
    <xdr:clientData/>
  </xdr:twoCellAnchor>
  <xdr:twoCellAnchor>
    <xdr:from>
      <xdr:col>0</xdr:col>
      <xdr:colOff>547558</xdr:colOff>
      <xdr:row>50</xdr:row>
      <xdr:rowOff>38101</xdr:rowOff>
    </xdr:from>
    <xdr:to>
      <xdr:col>1</xdr:col>
      <xdr:colOff>5048250</xdr:colOff>
      <xdr:row>53</xdr:row>
      <xdr:rowOff>20850</xdr:rowOff>
    </xdr:to>
    <xdr:sp macro="" textlink="">
      <xdr:nvSpPr>
        <xdr:cNvPr id="215" name="文本_步骤" descr="如果对 SUM 函数进行解释，应会是：返回单元格 D38 到 D41 中的所有值以及 H 列的所有值的总和。现在，我们来试用一个不需要任何参数的函数。&#10;">
          <a:extLst>
            <a:ext uri="{FF2B5EF4-FFF2-40B4-BE49-F238E27FC236}">
              <a16:creationId xmlns:a16="http://schemas.microsoft.com/office/drawing/2014/main" xmlns="" id="{22A1C554-76ED-4E49-A496-849BD442214B}"/>
            </a:ext>
          </a:extLst>
        </xdr:cNvPr>
        <xdr:cNvSpPr txBox="1"/>
      </xdr:nvSpPr>
      <xdr:spPr>
        <a:xfrm>
          <a:off x="547558" y="10134601"/>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如果对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函数进行解释，应会是：“返回单元格 D38 到 D41 中的所有值以及 H 列的所有值的总和”。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现在，我们来试用一个不需要任何参数的函数。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745953</xdr:colOff>
      <xdr:row>55</xdr:row>
      <xdr:rowOff>104775</xdr:rowOff>
    </xdr:from>
    <xdr:to>
      <xdr:col>1</xdr:col>
      <xdr:colOff>3438525</xdr:colOff>
      <xdr:row>63</xdr:row>
      <xdr:rowOff>54973</xdr:rowOff>
    </xdr:to>
    <xdr:grpSp>
      <xdr:nvGrpSpPr>
        <xdr:cNvPr id="3" name="组 2">
          <a:extLst>
            <a:ext uri="{FF2B5EF4-FFF2-40B4-BE49-F238E27FC236}">
              <a16:creationId xmlns:a16="http://schemas.microsoft.com/office/drawing/2014/main" xmlns="" id="{A1A853C7-B6EC-45D3-A4D6-9D928865ED9B}"/>
            </a:ext>
          </a:extLst>
        </xdr:cNvPr>
        <xdr:cNvGrpSpPr/>
      </xdr:nvGrpSpPr>
      <xdr:grpSpPr>
        <a:xfrm>
          <a:off x="1841328" y="11153775"/>
          <a:ext cx="2692572" cy="1474198"/>
          <a:chOff x="1869903" y="11077575"/>
          <a:chExt cx="2692572" cy="1474198"/>
        </a:xfrm>
      </xdr:grpSpPr>
      <xdr:sp macro="" textlink="">
        <xdr:nvSpPr>
          <xdr:cNvPr id="216" name="公式下括号">
            <a:extLst>
              <a:ext uri="{FF2B5EF4-FFF2-40B4-BE49-F238E27FC236}">
                <a16:creationId xmlns:a16="http://schemas.microsoft.com/office/drawing/2014/main" xmlns=""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7" name="文本_公式" descr="=TODAY()">
            <a:extLst>
              <a:ext uri="{FF2B5EF4-FFF2-40B4-BE49-F238E27FC236}">
                <a16:creationId xmlns:a16="http://schemas.microsoft.com/office/drawing/2014/main" xmlns="" id="{22DC5E2D-9AE9-4EFE-B800-9356D8B70BA7}"/>
              </a:ext>
            </a:extLst>
          </xdr:cNvPr>
          <xdr:cNvSpPr txBox="1"/>
        </xdr:nvSpPr>
        <xdr:spPr>
          <a:xfrm>
            <a:off x="2541400" y="120205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=TODAY()</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18" name="文本_公式下部标注" descr="TODAY 函数可返回当前日期。它会在 Excel 重新计算时自动更新。&#10;&#10;">
            <a:extLst>
              <a:ext uri="{FF2B5EF4-FFF2-40B4-BE49-F238E27FC236}">
                <a16:creationId xmlns:a16="http://schemas.microsoft.com/office/drawing/2014/main" xmlns="" id="{52549E0D-FD3F-475B-B881-0D180B27FDC0}"/>
              </a:ext>
            </a:extLst>
          </xdr:cNvPr>
          <xdr:cNvSpPr txBox="1">
            <a:spLocks noChangeArrowheads="1"/>
          </xdr:cNvSpPr>
        </xdr:nvSpPr>
        <xdr:spPr bwMode="auto">
          <a:xfrm>
            <a:off x="1869903" y="11077575"/>
            <a:ext cx="2692572" cy="5715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TODAY</a:t>
            </a:r>
            <a:r>
              <a:rPr lang="zh-CN" sz="1100" b="0">
                <a:effectLst/>
                <a:latin typeface="Microsoft YaHei UI" panose="020B0503020204020204" pitchFamily="34" charset="-122"/>
                <a:ea typeface="Microsoft YaHei UI" panose="020B0503020204020204" pitchFamily="34" charset="-122"/>
                <a:cs typeface="Times New Roman" panose="02020603050405020304" pitchFamily="18" charset="0"/>
              </a:rPr>
              <a:t>函数可返回当前日期</a:t>
            </a: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它会在 Excel </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重新计算时自动更新。</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 name="组合 231">
          <a:extLst>
            <a:ext uri="{FF2B5EF4-FFF2-40B4-BE49-F238E27FC236}">
              <a16:creationId xmlns:a16="http://schemas.microsoft.com/office/drawing/2014/main" xmlns="" id="{9C991D14-03BA-435C-83F9-7D4FB0532CC0}"/>
            </a:ext>
          </a:extLst>
        </xdr:cNvPr>
        <xdr:cNvGrpSpPr/>
      </xdr:nvGrpSpPr>
      <xdr:grpSpPr>
        <a:xfrm>
          <a:off x="342900" y="352424"/>
          <a:ext cx="5981700" cy="4368942"/>
          <a:chOff x="342900" y="352424"/>
          <a:chExt cx="5981700" cy="4368942"/>
        </a:xfrm>
      </xdr:grpSpPr>
      <xdr:sp macro="" textlink="">
        <xdr:nvSpPr>
          <xdr:cNvPr id="233" name="文本_教程背景" descr="背景">
            <a:extLst>
              <a:ext uri="{FF2B5EF4-FFF2-40B4-BE49-F238E27FC236}">
                <a16:creationId xmlns:a16="http://schemas.microsoft.com/office/drawing/2014/main" xmlns="" id="{2E503384-DBF5-4D47-BF12-EEAC0918D4AA}"/>
              </a:ext>
            </a:extLst>
          </xdr:cNvPr>
          <xdr:cNvSpPr/>
        </xdr:nvSpPr>
        <xdr:spPr>
          <a:xfrm>
            <a:off x="342900" y="352424"/>
            <a:ext cx="5981700" cy="43689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4" name="文本_教程标题" descr="函数简介">
            <a:extLst>
              <a:ext uri="{FF2B5EF4-FFF2-40B4-BE49-F238E27FC236}">
                <a16:creationId xmlns:a16="http://schemas.microsoft.com/office/drawing/2014/main" xmlns="" id="{7D4667CC-B735-408F-A1E4-6FA13B1FB7FB}"/>
              </a:ext>
            </a:extLst>
          </xdr:cNvPr>
          <xdr:cNvSpPr txBox="1"/>
        </xdr:nvSpPr>
        <xdr:spPr>
          <a:xfrm>
            <a:off x="564816" y="451493"/>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函数简介</a:t>
            </a:r>
          </a:p>
        </xdr:txBody>
      </xdr:sp>
      <xdr:cxnSp macro="">
        <xdr:nvCxnSpPr>
          <xdr:cNvPr id="235" name="文本_教程线条 1" descr="装饰性线条">
            <a:extLst>
              <a:ext uri="{FF2B5EF4-FFF2-40B4-BE49-F238E27FC236}">
                <a16:creationId xmlns:a16="http://schemas.microsoft.com/office/drawing/2014/main" xmlns="" id="{B2C34DDE-3E39-4FB3-B22B-EE9DE303EF82}"/>
              </a:ext>
            </a:extLst>
          </xdr:cNvPr>
          <xdr:cNvCxnSpPr>
            <a:cxnSpLocks/>
          </xdr:cNvCxnSpPr>
        </xdr:nvCxnSpPr>
        <xdr:spPr>
          <a:xfrm>
            <a:off x="564816" y="998284"/>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文本_教程线条 2" descr="装饰性线条">
            <a:extLst>
              <a:ext uri="{FF2B5EF4-FFF2-40B4-BE49-F238E27FC236}">
                <a16:creationId xmlns:a16="http://schemas.microsoft.com/office/drawing/2014/main" xmlns="" id="{EEEF91CB-D253-4B04-B06F-EF082C03A170}"/>
              </a:ext>
            </a:extLst>
          </xdr:cNvPr>
          <xdr:cNvCxnSpPr>
            <a:cxnSpLocks/>
          </xdr:cNvCxnSpPr>
        </xdr:nvCxnSpPr>
        <xdr:spPr>
          <a:xfrm>
            <a:off x="564816" y="3911202"/>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文本_教程简介" descr="函数可为你提供执行各种任务的功能，如进行数学运算、查找值或者计算日期和时间。让我们使用 SUM 函数，通过几种方法对值进行相加。&#10;">
            <a:extLst>
              <a:ext uri="{FF2B5EF4-FFF2-40B4-BE49-F238E27FC236}">
                <a16:creationId xmlns:a16="http://schemas.microsoft.com/office/drawing/2014/main" xmlns="" id="{D14E5F97-98FC-4309-B1F6-64DC7B7C29DE}"/>
              </a:ext>
            </a:extLst>
          </xdr:cNvPr>
          <xdr:cNvSpPr txBox="1"/>
        </xdr:nvSpPr>
        <xdr:spPr>
          <a:xfrm>
            <a:off x="571607" y="1080664"/>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函数可为你提供执行各种任务的功能，如进行数学运算、查找值或者计算日期和时间。让我们使用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函数，通过几种方法对值进行相加。</a:t>
            </a:r>
          </a:p>
        </xdr:txBody>
      </xdr:sp>
      <xdr:grpSp>
        <xdr:nvGrpSpPr>
          <xdr:cNvPr id="238" name="组_步骤">
            <a:extLst>
              <a:ext uri="{FF2B5EF4-FFF2-40B4-BE49-F238E27FC236}">
                <a16:creationId xmlns:a16="http://schemas.microsoft.com/office/drawing/2014/main" xmlns="" id="{B0D2ED24-6683-4531-B8F5-0F2F4933BA4A}"/>
              </a:ext>
            </a:extLst>
          </xdr:cNvPr>
          <xdr:cNvGrpSpPr/>
        </xdr:nvGrpSpPr>
        <xdr:grpSpPr>
          <a:xfrm>
            <a:off x="571437" y="1769111"/>
            <a:ext cx="5663735" cy="600298"/>
            <a:chOff x="609600" y="7810500"/>
            <a:chExt cx="5394025" cy="577157"/>
          </a:xfrm>
        </xdr:grpSpPr>
        <xdr:sp macro="" textlink="">
          <xdr:nvSpPr>
            <xdr:cNvPr id="247" name="文本_步骤" descr="在水果数量列（单元格 D7）下，输入 =SUM(D3:D6) 或键入 =SUM(，然后用鼠标选择区域并按 Enter。这将对单元格 D3、D4、D5 和 D6 中的值进行求和。运算结果应为 170。&#10;&#10;&#10;&#10;">
              <a:extLst>
                <a:ext uri="{FF2B5EF4-FFF2-40B4-BE49-F238E27FC236}">
                  <a16:creationId xmlns:a16="http://schemas.microsoft.com/office/drawing/2014/main" xmlns=""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在水果数量列下（单元格 D7）下，输入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，然后用鼠标选择区域并按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。这将对单元格 D3、D4、D5 和 D6 中的值进行求和。运算结果应为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8" name="形状_步骤" descr="1">
              <a:extLst>
                <a:ext uri="{FF2B5EF4-FFF2-40B4-BE49-F238E27FC236}">
                  <a16:creationId xmlns:a16="http://schemas.microsoft.com/office/drawing/2014/main" xmlns=""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239" name="组_步骤">
            <a:extLst>
              <a:ext uri="{FF2B5EF4-FFF2-40B4-BE49-F238E27FC236}">
                <a16:creationId xmlns:a16="http://schemas.microsoft.com/office/drawing/2014/main" xmlns="" id="{D760DDB7-6B91-4E00-B2BE-F1BD6817C42A}"/>
              </a:ext>
            </a:extLst>
          </xdr:cNvPr>
          <xdr:cNvGrpSpPr/>
        </xdr:nvGrpSpPr>
        <xdr:grpSpPr>
          <a:xfrm>
            <a:off x="571437" y="2513266"/>
            <a:ext cx="5445554" cy="820487"/>
            <a:chOff x="609600" y="7987805"/>
            <a:chExt cx="5186234" cy="788858"/>
          </a:xfrm>
        </xdr:grpSpPr>
        <xdr:sp macro="" textlink="">
          <xdr:nvSpPr>
            <xdr:cNvPr id="245" name="文本_步骤" descr="现在，让我们尝试自动求和。选择肉类列下的黄色单元格（单元格 G7），然后转到“公式”&gt;“自动求和”&gt;选择“求和”。将看到 Excel 自动为你输入公式。按 Enter 进行确认。自动求和功能包含所有最常用的函数。&#10;&#10;">
              <a:extLst>
                <a:ext uri="{FF2B5EF4-FFF2-40B4-BE49-F238E27FC236}">
                  <a16:creationId xmlns:a16="http://schemas.microsoft.com/office/drawing/2014/main" xmlns="" id="{C6CA8983-E35C-4984-9B4D-732042B193D4}"/>
                </a:ext>
              </a:extLst>
            </xdr:cNvPr>
            <xdr:cNvSpPr txBox="1"/>
          </xdr:nvSpPr>
          <xdr:spPr>
            <a:xfrm>
              <a:off x="1017295" y="8029763"/>
              <a:ext cx="4778539" cy="74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现在，让我们尝试</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。选择肉类列下的黄色单元格（单元格 G7），然后转到“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”&gt;选择“</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”。将看到 Excel 自动为你输入公式。按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进行确认。</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功能包含所有最常用的函数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6" name="形状_步骤" descr="2">
              <a:extLst>
                <a:ext uri="{FF2B5EF4-FFF2-40B4-BE49-F238E27FC236}">
                  <a16:creationId xmlns:a16="http://schemas.microsoft.com/office/drawing/2014/main" xmlns="" id="{09967B0C-29E8-4781-A6FA-F5CB00C8AEBC}"/>
                </a:ext>
              </a:extLst>
            </xdr:cNvPr>
            <xdr:cNvSpPr/>
          </xdr:nvSpPr>
          <xdr:spPr>
            <a:xfrm>
              <a:off x="609600" y="798780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240" name="组 239">
            <a:extLst>
              <a:ext uri="{FF2B5EF4-FFF2-40B4-BE49-F238E27FC236}">
                <a16:creationId xmlns:a16="http://schemas.microsoft.com/office/drawing/2014/main" xmlns="" id="{DCC331A5-B81B-407D-A604-3A6691EE3721}"/>
              </a:ext>
            </a:extLst>
          </xdr:cNvPr>
          <xdr:cNvGrpSpPr/>
        </xdr:nvGrpSpPr>
        <xdr:grpSpPr>
          <a:xfrm>
            <a:off x="571437" y="3334401"/>
            <a:ext cx="5461090" cy="625191"/>
            <a:chOff x="561975" y="2952750"/>
            <a:chExt cx="5234994" cy="601091"/>
          </a:xfrm>
        </xdr:grpSpPr>
        <xdr:sp macro="" textlink="">
          <xdr:nvSpPr>
            <xdr:cNvPr id="241" name="3" descr="3">
              <a:extLst>
                <a:ext uri="{FF2B5EF4-FFF2-40B4-BE49-F238E27FC236}">
                  <a16:creationId xmlns:a16="http://schemas.microsoft.com/office/drawing/2014/main" xmlns=""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sp macro="" textlink="">
          <xdr:nvSpPr>
            <xdr:cNvPr id="242" name="步骤" descr="下面是简便的键盘快捷方式。选择单元格 D15 并按 Alt =，然后按 Enter。这将为你自动输入 SUM。&#10;">
              <a:extLst>
                <a:ext uri="{FF2B5EF4-FFF2-40B4-BE49-F238E27FC236}">
                  <a16:creationId xmlns:a16="http://schemas.microsoft.com/office/drawing/2014/main" xmlns=""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下面是简便的键盘快捷方式。选择单元格 D15 并按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Enter。这将为你自动输入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xdr:txBody>
        </xdr:sp>
        <xdr:sp macro="" textlink="">
          <xdr:nvSpPr>
            <xdr:cNvPr id="243" name="等号键" descr="等号键">
              <a:extLst>
                <a:ext uri="{FF2B5EF4-FFF2-40B4-BE49-F238E27FC236}">
                  <a16:creationId xmlns:a16="http://schemas.microsoft.com/office/drawing/2014/main" xmlns="" id="{CF33041B-BB98-41EE-BDDE-38D58DF9865E}"/>
                </a:ext>
              </a:extLst>
            </xdr:cNvPr>
            <xdr:cNvSpPr/>
          </xdr:nvSpPr>
          <xdr:spPr>
            <a:xfrm>
              <a:off x="4637186"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Microsoft YaHei UI" panose="020B0503020204020204" pitchFamily="34" charset="-122"/>
                  <a:ea typeface="Microsoft YaHei UI" panose="020B0503020204020204" pitchFamily="34" charset="-122"/>
                </a:rPr>
                <a:t>=</a:t>
              </a:r>
              <a:endParaRPr lang="en-US" sz="900">
                <a:solidFill>
                  <a:schemeClr val="tx1"/>
                </a:solidFill>
                <a:latin typeface="Microsoft YaHei UI" panose="020B0503020204020204" pitchFamily="34" charset="-122"/>
                <a:ea typeface="Microsoft YaHei UI" panose="020B0503020204020204" pitchFamily="34" charset="-122"/>
              </a:endParaRPr>
            </a:p>
          </xdr:txBody>
        </xdr:sp>
        <xdr:sp macro="" textlink="">
          <xdr:nvSpPr>
            <xdr:cNvPr id="244" name="Alt 键" descr="Alt 键">
              <a:extLst>
                <a:ext uri="{FF2B5EF4-FFF2-40B4-BE49-F238E27FC236}">
                  <a16:creationId xmlns:a16="http://schemas.microsoft.com/office/drawing/2014/main" xmlns="" id="{0BFE17A4-7B91-43C3-90BB-12A4D5132A91}"/>
                </a:ext>
              </a:extLst>
            </xdr:cNvPr>
            <xdr:cNvSpPr/>
          </xdr:nvSpPr>
          <xdr:spPr>
            <a:xfrm>
              <a:off x="4145371"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Microsoft YaHei UI" panose="020B0503020204020204" pitchFamily="34" charset="-122"/>
                  <a:ea typeface="Microsoft YaHei UI" panose="020B0503020204020204" pitchFamily="34" charset="-122"/>
                </a:rPr>
                <a:t>Alt</a:t>
              </a:r>
              <a:endParaRPr lang="en-US" sz="800" spc="100" baseline="0">
                <a:solidFill>
                  <a:schemeClr val="tx1"/>
                </a:solidFill>
                <a:latin typeface="Microsoft YaHei UI" panose="020B0503020204020204" pitchFamily="34" charset="-122"/>
                <a:ea typeface="Microsoft YaHei UI" panose="020B0503020204020204" pitchFamily="34" charset="-122"/>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详细信息按钮" descr="向下滚动查看更多详细信息">
          <a:hlinkClick xmlns:r="http://schemas.openxmlformats.org/officeDocument/2006/relationships" r:id="rId17"/>
          <a:extLst>
            <a:ext uri="{FF2B5EF4-FFF2-40B4-BE49-F238E27FC236}">
              <a16:creationId xmlns:a16="http://schemas.microsoft.com/office/drawing/2014/main" xmlns=""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下一步”按钮" descr="“下一步”按钮，超链接到下一个工作表">
          <a:hlinkClick xmlns:r="http://schemas.openxmlformats.org/officeDocument/2006/relationships" r:id="rId2" tooltip="单击此处可转到下一个工作表"/>
          <a:extLst>
            <a:ext uri="{FF2B5EF4-FFF2-40B4-BE49-F238E27FC236}">
              <a16:creationId xmlns:a16="http://schemas.microsoft.com/office/drawing/2014/main" xmlns=""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962026</xdr:colOff>
      <xdr:row>15</xdr:row>
      <xdr:rowOff>9525</xdr:rowOff>
    </xdr:from>
    <xdr:to>
      <xdr:col>10</xdr:col>
      <xdr:colOff>9524</xdr:colOff>
      <xdr:row>22</xdr:row>
      <xdr:rowOff>66674</xdr:rowOff>
    </xdr:to>
    <xdr:grpSp>
      <xdr:nvGrpSpPr>
        <xdr:cNvPr id="50" name="组 49" descr="延伸知识&#10;尝试在此处添加另一个 SUMIF 公式，但是添加金额要小于 100。结果应为 160&#10;">
          <a:extLst>
            <a:ext uri="{FF2B5EF4-FFF2-40B4-BE49-F238E27FC236}">
              <a16:creationId xmlns:a16="http://schemas.microsoft.com/office/drawing/2014/main" xmlns="" id="{43A9A155-5F39-462E-9668-46F47F332723}"/>
            </a:ext>
          </a:extLst>
        </xdr:cNvPr>
        <xdr:cNvGrpSpPr/>
      </xdr:nvGrpSpPr>
      <xdr:grpSpPr>
        <a:xfrm>
          <a:off x="10229851" y="3438525"/>
          <a:ext cx="3667123" cy="1390649"/>
          <a:chOff x="9048750" y="3743325"/>
          <a:chExt cx="3836115" cy="1390649"/>
        </a:xfrm>
      </xdr:grpSpPr>
      <xdr:sp macro="" textlink="">
        <xdr:nvSpPr>
          <xdr:cNvPr id="51" name="步骤" descr="延伸知识&#10;尝试手动键入，在此处添加你自己的 AVERAGE 或 COUNT 函数。如果你仔细查看，会发现 Excel 的 intellisense 尝试帮助你。&#10;">
            <a:extLst>
              <a:ext uri="{FF2B5EF4-FFF2-40B4-BE49-F238E27FC236}">
                <a16:creationId xmlns:a16="http://schemas.microsoft.com/office/drawing/2014/main" xmlns="" id="{C7598491-5930-49C3-AC46-AC4F3207CA92}"/>
              </a:ext>
            </a:extLst>
          </xdr:cNvPr>
          <xdr:cNvSpPr txBox="1"/>
        </xdr:nvSpPr>
        <xdr:spPr>
          <a:xfrm>
            <a:off x="9648642" y="3905249"/>
            <a:ext cx="3236223"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p>
          <a:p>
            <a:pPr lvl="0" rtl="0">
              <a:defRPr/>
            </a:pPr>
            <a:r>
              <a:rPr lang="zh-CN" sz="1200">
                <a:latin typeface="Microsoft YaHei UI" panose="020B0503020204020204" pitchFamily="34" charset="-122"/>
                <a:ea typeface="Microsoft YaHei UI" panose="020B0503020204020204" pitchFamily="34" charset="-122"/>
              </a:rPr>
              <a:t>尝试</a:t>
            </a:r>
            <a:r>
              <a:rPr lang="zh-CN" sz="1200" b="0">
                <a:latin typeface="Microsoft YaHei UI" panose="020B0503020204020204" pitchFamily="34" charset="-122"/>
                <a:ea typeface="Microsoft YaHei UI" panose="020B0503020204020204" pitchFamily="34" charset="-122"/>
              </a:rPr>
              <a:t>在此处使用 </a:t>
            </a:r>
            <a:r>
              <a:rPr lang="zh-CN" sz="1200" b="1">
                <a:latin typeface="Microsoft YaHei UI" panose="020B0503020204020204" pitchFamily="34" charset="-122"/>
                <a:ea typeface="Microsoft YaHei UI" panose="020B0503020204020204" pitchFamily="34" charset="-122"/>
              </a:rPr>
              <a:t>MEDIAN</a:t>
            </a:r>
            <a:r>
              <a:rPr lang="zh-CN" sz="1200">
                <a:latin typeface="Microsoft YaHei UI" panose="020B0503020204020204" pitchFamily="34" charset="-122"/>
                <a:ea typeface="Microsoft YaHei UI" panose="020B0503020204020204" pitchFamily="34" charset="-122"/>
              </a:rPr>
              <a:t> 或 </a:t>
            </a:r>
            <a:r>
              <a:rPr lang="zh-CN" sz="1200" b="1">
                <a:latin typeface="Microsoft YaHei UI" panose="020B0503020204020204" pitchFamily="34" charset="-122"/>
                <a:ea typeface="Microsoft YaHei UI" panose="020B0503020204020204" pitchFamily="34" charset="-122"/>
              </a:rPr>
              <a:t>MODE</a:t>
            </a:r>
            <a:r>
              <a:rPr lang="zh-CN" sz="1200">
                <a:latin typeface="Microsoft YaHei UI" panose="020B0503020204020204" pitchFamily="34" charset="-122"/>
                <a:ea typeface="Microsoft YaHei UI" panose="020B0503020204020204" pitchFamily="34" charset="-122"/>
              </a:rPr>
              <a:t>。</a:t>
            </a:r>
            <a:r>
              <a:rPr lang="zh-CN" sz="1200" baseline="0">
                <a:latin typeface="Microsoft YaHei UI" panose="020B0503020204020204" pitchFamily="34" charset="-122"/>
                <a:ea typeface="Microsoft YaHei UI" panose="020B0503020204020204" pitchFamily="34" charset="-122"/>
              </a:rPr>
              <a:t> </a:t>
            </a:r>
          </a:p>
          <a:p>
            <a:pPr lvl="0" rtl="0">
              <a:defRPr/>
            </a:pPr>
            <a:endParaRPr lang="en-US" sz="1200" baseline="0">
              <a:latin typeface="Microsoft YaHei UI" panose="020B0503020204020204" pitchFamily="34" charset="-122"/>
              <a:ea typeface="Microsoft YaHei UI" panose="020B0503020204020204" pitchFamily="34" charset="-122"/>
            </a:endParaRPr>
          </a:p>
          <a:p>
            <a:pPr lvl="0" rtl="0">
              <a:defRPr/>
            </a:pPr>
            <a:r>
              <a:rPr lang="zh-CN" sz="1200" b="1" baseline="0">
                <a:latin typeface="Microsoft YaHei UI" panose="020B0503020204020204" pitchFamily="34" charset="-122"/>
                <a:ea typeface="Microsoft YaHei UI" panose="020B0503020204020204" pitchFamily="34" charset="-122"/>
              </a:rPr>
              <a:t>MEDIAN</a:t>
            </a:r>
            <a:r>
              <a:rPr lang="zh-CN" sz="1200" baseline="0">
                <a:latin typeface="Microsoft YaHei UI" panose="020B0503020204020204" pitchFamily="34" charset="-122"/>
                <a:ea typeface="Microsoft YaHei UI" panose="020B0503020204020204" pitchFamily="34" charset="-122"/>
              </a:rPr>
              <a:t> 为你提供数据集的中间值，而 </a:t>
            </a:r>
          </a:p>
          <a:p>
            <a:pPr lvl="0" rtl="0">
              <a:defRPr/>
            </a:pPr>
            <a:r>
              <a:rPr lang="zh-CN" sz="1200" b="1" baseline="0">
                <a:latin typeface="Microsoft YaHei UI" panose="020B0503020204020204" pitchFamily="34" charset="-122"/>
                <a:ea typeface="Microsoft YaHei UI" panose="020B0503020204020204" pitchFamily="34" charset="-122"/>
              </a:rPr>
              <a:t>MODE</a:t>
            </a:r>
            <a:r>
              <a:rPr lang="zh-CN" sz="1200" baseline="0">
                <a:latin typeface="Microsoft YaHei UI" panose="020B0503020204020204" pitchFamily="34" charset="-122"/>
                <a:ea typeface="Microsoft YaHei UI" panose="020B0503020204020204" pitchFamily="34" charset="-122"/>
              </a:rPr>
              <a:t> 为你提供最常出现的值。</a:t>
            </a:r>
            <a:endParaRPr lang="en-US" sz="1200">
              <a:latin typeface="Microsoft YaHei UI" panose="020B0503020204020204" pitchFamily="34" charset="-122"/>
              <a:ea typeface="Microsoft YaHei UI" panose="020B0503020204020204" pitchFamily="34" charset="-122"/>
            </a:endParaRPr>
          </a:p>
        </xdr:txBody>
      </xdr:sp>
      <xdr:pic>
        <xdr:nvPicPr>
          <xdr:cNvPr id="52" name="延伸知识功能区" descr="装饰功能区">
            <a:extLst>
              <a:ext uri="{FF2B5EF4-FFF2-40B4-BE49-F238E27FC236}">
                <a16:creationId xmlns:a16="http://schemas.microsoft.com/office/drawing/2014/main" xmlns=""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9287099" y="3950551"/>
            <a:ext cx="474289" cy="439736"/>
          </a:xfrm>
          <a:prstGeom prst="rect">
            <a:avLst/>
          </a:prstGeom>
        </xdr:spPr>
      </xdr:pic>
      <xdr:sp macro="" textlink="">
        <xdr:nvSpPr>
          <xdr:cNvPr id="53" name="延伸知识箭头" descr="箭头">
            <a:extLst>
              <a:ext uri="{FF2B5EF4-FFF2-40B4-BE49-F238E27FC236}">
                <a16:creationId xmlns:a16="http://schemas.microsoft.com/office/drawing/2014/main" xmlns=""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xmlns=""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下一步”按钮" descr="前进到下一个工作表">
          <a:hlinkClick xmlns:r="http://schemas.openxmlformats.org/officeDocument/2006/relationships" r:id="rId4" tooltip="单击此处可转到下一个工作表"/>
          <a:extLst>
            <a:ext uri="{FF2B5EF4-FFF2-40B4-BE49-F238E27FC236}">
              <a16:creationId xmlns:a16="http://schemas.microsoft.com/office/drawing/2014/main" xmlns=""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组 2">
          <a:extLst>
            <a:ext uri="{FF2B5EF4-FFF2-40B4-BE49-F238E27FC236}">
              <a16:creationId xmlns:a16="http://schemas.microsoft.com/office/drawing/2014/main" xmlns="" id="{34477964-9438-41C6-89D0-AF7334519BC2}"/>
            </a:ext>
          </a:extLst>
        </xdr:cNvPr>
        <xdr:cNvGrpSpPr/>
      </xdr:nvGrpSpPr>
      <xdr:grpSpPr>
        <a:xfrm>
          <a:off x="323850" y="3781426"/>
          <a:ext cx="5943600" cy="2457449"/>
          <a:chOff x="323850" y="3781426"/>
          <a:chExt cx="5695950" cy="2400299"/>
        </a:xfrm>
      </xdr:grpSpPr>
      <xdr:sp macro="" textlink="">
        <xdr:nvSpPr>
          <xdr:cNvPr id="62" name="矩形 61">
            <a:extLst>
              <a:ext uri="{FF2B5EF4-FFF2-40B4-BE49-F238E27FC236}">
                <a16:creationId xmlns:a16="http://schemas.microsoft.com/office/drawing/2014/main" xmlns=""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63" name="步骤" descr="访问网页获取详细信息&#10;">
            <a:extLst>
              <a:ext uri="{FF2B5EF4-FFF2-40B4-BE49-F238E27FC236}">
                <a16:creationId xmlns:a16="http://schemas.microsoft.com/office/drawing/2014/main" xmlns=""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64" name="直接连接符​​ 63" descr="装饰性线条">
            <a:extLst>
              <a:ext uri="{FF2B5EF4-FFF2-40B4-BE49-F238E27FC236}">
                <a16:creationId xmlns:a16="http://schemas.microsoft.com/office/drawing/2014/main" xmlns="" id="{78F5D1BC-989A-47DA-B5D1-2BEA7D8D2D8A}"/>
              </a:ext>
            </a:extLst>
          </xdr:cNvPr>
          <xdr:cNvCxnSpPr>
            <a:cxnSpLocks/>
          </xdr:cNvCxnSpPr>
        </xdr:nvCxnSpPr>
        <xdr:spPr>
          <a:xfrm>
            <a:off x="557084" y="434442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直接连接符​​ 64" descr="装饰性线条">
            <a:extLst>
              <a:ext uri="{FF2B5EF4-FFF2-40B4-BE49-F238E27FC236}">
                <a16:creationId xmlns:a16="http://schemas.microsoft.com/office/drawing/2014/main" xmlns="" id="{92AA8791-8905-41A1-9A28-1540446DB53D}"/>
              </a:ext>
            </a:extLst>
          </xdr:cNvPr>
          <xdr:cNvCxnSpPr>
            <a:cxnSpLocks/>
          </xdr:cNvCxnSpPr>
        </xdr:nvCxnSpPr>
        <xdr:spPr>
          <a:xfrm>
            <a:off x="557084" y="602505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64219</xdr:rowOff>
    </xdr:from>
    <xdr:to>
      <xdr:col>1</xdr:col>
      <xdr:colOff>2552700</xdr:colOff>
      <xdr:row>22</xdr:row>
      <xdr:rowOff>42298</xdr:rowOff>
    </xdr:to>
    <xdr:grpSp>
      <xdr:nvGrpSpPr>
        <xdr:cNvPr id="4" name="组 3">
          <a:extLst>
            <a:ext uri="{FF2B5EF4-FFF2-40B4-BE49-F238E27FC236}">
              <a16:creationId xmlns:a16="http://schemas.microsoft.com/office/drawing/2014/main" xmlns="" id="{2A2F1EF0-54C4-4E96-96D9-0F415372CF05}"/>
            </a:ext>
          </a:extLst>
        </xdr:cNvPr>
        <xdr:cNvGrpSpPr/>
      </xdr:nvGrpSpPr>
      <xdr:grpSpPr>
        <a:xfrm>
          <a:off x="533831" y="4445719"/>
          <a:ext cx="3114244" cy="359079"/>
          <a:chOff x="533831" y="4331419"/>
          <a:chExt cx="2866594" cy="359079"/>
        </a:xfrm>
      </xdr:grpSpPr>
      <xdr:sp macro="" textlink="">
        <xdr:nvSpPr>
          <xdr:cNvPr id="66" name="步骤" descr="有关 AVERAGE 函数的全部内容，超链接到网页&#10;&#10;">
            <a:hlinkClick xmlns:r="http://schemas.openxmlformats.org/officeDocument/2006/relationships" r:id="rId5" tooltip="选择此处，从网页上了解有关 AVERAGE 函数的全部内容"/>
            <a:extLst>
              <a:ext uri="{FF2B5EF4-FFF2-40B4-BE49-F238E27FC236}">
                <a16:creationId xmlns:a16="http://schemas.microsoft.com/office/drawing/2014/main" xmlns=""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67" name="图形 22" descr="箭头">
            <a:hlinkClick xmlns:r="http://schemas.openxmlformats.org/officeDocument/2006/relationships" r:id="rId5" tooltip="选择此处，从网页上了解详细信息"/>
            <a:extLst>
              <a:ext uri="{FF2B5EF4-FFF2-40B4-BE49-F238E27FC236}">
                <a16:creationId xmlns:a16="http://schemas.microsoft.com/office/drawing/2014/main" xmlns=""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57660</xdr:rowOff>
    </xdr:from>
    <xdr:to>
      <xdr:col>1</xdr:col>
      <xdr:colOff>2581275</xdr:colOff>
      <xdr:row>24</xdr:row>
      <xdr:rowOff>41049</xdr:rowOff>
    </xdr:to>
    <xdr:grpSp>
      <xdr:nvGrpSpPr>
        <xdr:cNvPr id="5" name="组 4">
          <a:extLst>
            <a:ext uri="{FF2B5EF4-FFF2-40B4-BE49-F238E27FC236}">
              <a16:creationId xmlns:a16="http://schemas.microsoft.com/office/drawing/2014/main" xmlns="" id="{8070DC97-C65B-4D56-B70E-5A742EA38D3C}"/>
            </a:ext>
          </a:extLst>
        </xdr:cNvPr>
        <xdr:cNvGrpSpPr/>
      </xdr:nvGrpSpPr>
      <xdr:grpSpPr>
        <a:xfrm>
          <a:off x="533831" y="4820160"/>
          <a:ext cx="3142819" cy="364389"/>
          <a:chOff x="533831" y="4705860"/>
          <a:chExt cx="2895169" cy="364389"/>
        </a:xfrm>
      </xdr:grpSpPr>
      <xdr:sp macro="" textlink="">
        <xdr:nvSpPr>
          <xdr:cNvPr id="68" name="步骤" descr="有关 COUNT 函数的全部内容，超链接到网页&#10;">
            <a:hlinkClick xmlns:r="http://schemas.openxmlformats.org/officeDocument/2006/relationships" r:id="rId8" tooltip="选择此处，从网页上了解有关 MEDIAN 函数的全部内容"/>
            <a:extLst>
              <a:ext uri="{FF2B5EF4-FFF2-40B4-BE49-F238E27FC236}">
                <a16:creationId xmlns:a16="http://schemas.microsoft.com/office/drawing/2014/main" xmlns=""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MEDIAN</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69" name="图形 22" descr="箭头">
            <a:hlinkClick xmlns:r="http://schemas.openxmlformats.org/officeDocument/2006/relationships" r:id="rId8" tooltip="选择此处，从网页上了解详细信息"/>
            <a:extLst>
              <a:ext uri="{FF2B5EF4-FFF2-40B4-BE49-F238E27FC236}">
                <a16:creationId xmlns:a16="http://schemas.microsoft.com/office/drawing/2014/main" xmlns=""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71323</xdr:rowOff>
    </xdr:from>
    <xdr:to>
      <xdr:col>1</xdr:col>
      <xdr:colOff>2155460</xdr:colOff>
      <xdr:row>26</xdr:row>
      <xdr:rowOff>49402</xdr:rowOff>
    </xdr:to>
    <xdr:grpSp>
      <xdr:nvGrpSpPr>
        <xdr:cNvPr id="6" name="组 5">
          <a:extLst>
            <a:ext uri="{FF2B5EF4-FFF2-40B4-BE49-F238E27FC236}">
              <a16:creationId xmlns:a16="http://schemas.microsoft.com/office/drawing/2014/main" xmlns="" id="{3CA2605E-542A-4852-9719-D7B97D165AA8}"/>
            </a:ext>
          </a:extLst>
        </xdr:cNvPr>
        <xdr:cNvGrpSpPr/>
      </xdr:nvGrpSpPr>
      <xdr:grpSpPr>
        <a:xfrm>
          <a:off x="533831" y="5214823"/>
          <a:ext cx="2717004" cy="359079"/>
          <a:chOff x="533831" y="5100523"/>
          <a:chExt cx="2469354" cy="359079"/>
        </a:xfrm>
      </xdr:grpSpPr>
      <xdr:sp macro="" textlink="">
        <xdr:nvSpPr>
          <xdr:cNvPr id="70" name="步骤" descr="使用 Excel 作为计算器，超链接到网页&#10;">
            <a:hlinkClick xmlns:r="http://schemas.openxmlformats.org/officeDocument/2006/relationships" r:id="rId9" tooltip="选择此处，从网页上了解有关 MODE 函数的全部内容"/>
            <a:extLst>
              <a:ext uri="{FF2B5EF4-FFF2-40B4-BE49-F238E27FC236}">
                <a16:creationId xmlns:a16="http://schemas.microsoft.com/office/drawing/2014/main" xmlns=""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MODE</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71" name="图形 70" descr="箭头">
            <a:hlinkClick xmlns:r="http://schemas.openxmlformats.org/officeDocument/2006/relationships" r:id="rId9" tooltip="选择此处，从网页上了解详细信息"/>
            <a:extLst>
              <a:ext uri="{FF2B5EF4-FFF2-40B4-BE49-F238E27FC236}">
                <a16:creationId xmlns:a16="http://schemas.microsoft.com/office/drawing/2014/main" xmlns=""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79678</xdr:rowOff>
    </xdr:from>
    <xdr:to>
      <xdr:col>1</xdr:col>
      <xdr:colOff>2202742</xdr:colOff>
      <xdr:row>28</xdr:row>
      <xdr:rowOff>34492</xdr:rowOff>
    </xdr:to>
    <xdr:grpSp>
      <xdr:nvGrpSpPr>
        <xdr:cNvPr id="7" name="组 6">
          <a:extLst>
            <a:ext uri="{FF2B5EF4-FFF2-40B4-BE49-F238E27FC236}">
              <a16:creationId xmlns:a16="http://schemas.microsoft.com/office/drawing/2014/main" xmlns="" id="{73707755-F600-4512-81C1-EB2BE159BA8A}"/>
            </a:ext>
          </a:extLst>
        </xdr:cNvPr>
        <xdr:cNvGrpSpPr/>
      </xdr:nvGrpSpPr>
      <xdr:grpSpPr>
        <a:xfrm>
          <a:off x="546440" y="5604178"/>
          <a:ext cx="2751677" cy="392964"/>
          <a:chOff x="546440" y="5489878"/>
          <a:chExt cx="2504027" cy="364389"/>
        </a:xfrm>
      </xdr:grpSpPr>
      <xdr:sp macro="" textlink="">
        <xdr:nvSpPr>
          <xdr:cNvPr id="72" name="步骤" descr="免费 Excel 在线培训，超链接到网页&#10;">
            <a:hlinkClick xmlns:r="http://schemas.openxmlformats.org/officeDocument/2006/relationships" r:id="rId10" tooltip="选择此处，从网页上了解免费 Excel 培训"/>
            <a:extLst>
              <a:ext uri="{FF2B5EF4-FFF2-40B4-BE49-F238E27FC236}">
                <a16:creationId xmlns:a16="http://schemas.microsoft.com/office/drawing/2014/main" xmlns=""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73"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xmlns=""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8" name="组合 1">
          <a:extLst>
            <a:ext uri="{FF2B5EF4-FFF2-40B4-BE49-F238E27FC236}">
              <a16:creationId xmlns:a16="http://schemas.microsoft.com/office/drawing/2014/main" xmlns="" id="{609B4CA3-744F-4575-A6F0-C9A0A8A9D8B0}"/>
            </a:ext>
          </a:extLst>
        </xdr:cNvPr>
        <xdr:cNvGrpSpPr/>
      </xdr:nvGrpSpPr>
      <xdr:grpSpPr>
        <a:xfrm>
          <a:off x="333375" y="352425"/>
          <a:ext cx="5924550" cy="3314700"/>
          <a:chOff x="333375" y="352425"/>
          <a:chExt cx="5924550" cy="3314700"/>
        </a:xfrm>
      </xdr:grpSpPr>
      <xdr:sp macro="" textlink="">
        <xdr:nvSpPr>
          <xdr:cNvPr id="54" name="背景" descr="背景">
            <a:extLst>
              <a:ext uri="{FF2B5EF4-FFF2-40B4-BE49-F238E27FC236}">
                <a16:creationId xmlns:a16="http://schemas.microsoft.com/office/drawing/2014/main" xmlns="" id="{946CF461-EAD5-42C2-9617-11F5AB31034E}"/>
              </a:ext>
            </a:extLst>
          </xdr:cNvPr>
          <xdr:cNvSpPr/>
        </xdr:nvSpPr>
        <xdr:spPr>
          <a:xfrm>
            <a:off x="333375" y="352425"/>
            <a:ext cx="592455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55" name="底部线条" descr="装饰性线条">
            <a:extLst>
              <a:ext uri="{FF2B5EF4-FFF2-40B4-BE49-F238E27FC236}">
                <a16:creationId xmlns:a16="http://schemas.microsoft.com/office/drawing/2014/main" xmlns="" id="{19CE13EE-832F-4DD0-B1BF-1804BA768D33}"/>
              </a:ext>
            </a:extLst>
          </xdr:cNvPr>
          <xdr:cNvCxnSpPr>
            <a:cxnSpLocks/>
          </xdr:cNvCxnSpPr>
        </xdr:nvCxnSpPr>
        <xdr:spPr>
          <a:xfrm>
            <a:off x="571947" y="872785"/>
            <a:ext cx="542260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步骤" descr="AVERAGE 和 COUNT 函数">
            <a:extLst>
              <a:ext uri="{FF2B5EF4-FFF2-40B4-BE49-F238E27FC236}">
                <a16:creationId xmlns:a16="http://schemas.microsoft.com/office/drawing/2014/main" xmlns="" id="{0EC26865-CBCE-4A2A-ABDC-3A3BD17755CC}"/>
              </a:ext>
            </a:extLst>
          </xdr:cNvPr>
          <xdr:cNvSpPr txBox="1"/>
        </xdr:nvSpPr>
        <xdr:spPr>
          <a:xfrm>
            <a:off x="571947" y="412054"/>
            <a:ext cx="4729230"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AVERAGE 函数</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sp macro="" textlink="">
        <xdr:nvSpPr>
          <xdr:cNvPr id="60" name="添加数字简介" descr="使用 AVERAGE 函数，可获取某区域单元格中数字的平均值。&#10;使用 COUNT 函数，可获取其中具有值的单元格的计数。值可以是数字或文本。&#10;">
            <a:extLst>
              <a:ext uri="{FF2B5EF4-FFF2-40B4-BE49-F238E27FC236}">
                <a16:creationId xmlns:a16="http://schemas.microsoft.com/office/drawing/2014/main" xmlns="" id="{222C44FC-97C1-4A45-8398-B2E0A188AD11}"/>
              </a:ext>
            </a:extLst>
          </xdr:cNvPr>
          <xdr:cNvSpPr txBox="1"/>
        </xdr:nvSpPr>
        <xdr:spPr>
          <a:xfrm>
            <a:off x="562007" y="895349"/>
            <a:ext cx="5532187"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函数，可获取某区域单元格中数字的平均值。</a:t>
            </a:r>
          </a:p>
        </xdr:txBody>
      </xdr:sp>
      <xdr:cxnSp macro="">
        <xdr:nvCxnSpPr>
          <xdr:cNvPr id="74" name="直接连接符​​ 73" descr="装饰性线条">
            <a:extLst>
              <a:ext uri="{FF2B5EF4-FFF2-40B4-BE49-F238E27FC236}">
                <a16:creationId xmlns:a16="http://schemas.microsoft.com/office/drawing/2014/main" xmlns="" id="{EB69A890-AAA0-4D33-8A35-FC1FB4FFC831}"/>
              </a:ext>
            </a:extLst>
          </xdr:cNvPr>
          <xdr:cNvCxnSpPr>
            <a:cxnSpLocks/>
          </xdr:cNvCxnSpPr>
        </xdr:nvCxnSpPr>
        <xdr:spPr>
          <a:xfrm>
            <a:off x="571947" y="3028950"/>
            <a:ext cx="544443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组_步骤">
            <a:extLst>
              <a:ext uri="{FF2B5EF4-FFF2-40B4-BE49-F238E27FC236}">
                <a16:creationId xmlns:a16="http://schemas.microsoft.com/office/drawing/2014/main" xmlns="" id="{337393F7-B1CB-40BB-9DB6-BE20F8463B0C}"/>
              </a:ext>
            </a:extLst>
          </xdr:cNvPr>
          <xdr:cNvGrpSpPr/>
        </xdr:nvGrpSpPr>
        <xdr:grpSpPr>
          <a:xfrm>
            <a:off x="552072" y="1228725"/>
            <a:ext cx="5465375" cy="593022"/>
            <a:chOff x="263059" y="1752333"/>
            <a:chExt cx="5245171" cy="603875"/>
          </a:xfrm>
        </xdr:grpSpPr>
        <xdr:sp macro="" textlink="">
          <xdr:nvSpPr>
            <xdr:cNvPr id="76" name="步骤" descr="单击单元格 D7，然后使用“自动求和”向导添加 AVERAGE 函数。&#10;">
              <a:extLst>
                <a:ext uri="{FF2B5EF4-FFF2-40B4-BE49-F238E27FC236}">
                  <a16:creationId xmlns:a16="http://schemas.microsoft.com/office/drawing/2014/main" xmlns=""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77" name="1" descr="1">
              <a:extLst>
                <a:ext uri="{FF2B5EF4-FFF2-40B4-BE49-F238E27FC236}">
                  <a16:creationId xmlns:a16="http://schemas.microsoft.com/office/drawing/2014/main" xmlns=""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78" name="组_步骤">
            <a:extLst>
              <a:ext uri="{FF2B5EF4-FFF2-40B4-BE49-F238E27FC236}">
                <a16:creationId xmlns:a16="http://schemas.microsoft.com/office/drawing/2014/main" xmlns="" id="{09C24E64-BB63-463B-8648-CD8E2595E290}"/>
              </a:ext>
            </a:extLst>
          </xdr:cNvPr>
          <xdr:cNvGrpSpPr/>
        </xdr:nvGrpSpPr>
        <xdr:grpSpPr>
          <a:xfrm>
            <a:off x="542131" y="1785947"/>
            <a:ext cx="5475316" cy="554930"/>
            <a:chOff x="145889" y="1003336"/>
            <a:chExt cx="5254711" cy="565086"/>
          </a:xfrm>
        </xdr:grpSpPr>
        <xdr:sp macro="" textlink="">
          <xdr:nvSpPr>
            <xdr:cNvPr id="79" name="步骤" descr="现在，单击单元格 G7，然后通过手动键入 =COUNT(D3:D6) 输入 COUNT 函数。&#10;">
              <a:extLst>
                <a:ext uri="{FF2B5EF4-FFF2-40B4-BE49-F238E27FC236}">
                  <a16:creationId xmlns:a16="http://schemas.microsoft.com/office/drawing/2014/main" xmlns=""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AVERAGE(G3:G6)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0" name="1" descr="1">
              <a:extLst>
                <a:ext uri="{FF2B5EF4-FFF2-40B4-BE49-F238E27FC236}">
                  <a16:creationId xmlns:a16="http://schemas.microsoft.com/office/drawing/2014/main" xmlns=""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1" name="组_步骤">
            <a:extLst>
              <a:ext uri="{FF2B5EF4-FFF2-40B4-BE49-F238E27FC236}">
                <a16:creationId xmlns:a16="http://schemas.microsoft.com/office/drawing/2014/main" xmlns="" id="{AA044558-54FF-4FC4-BA5E-52BCE7820723}"/>
              </a:ext>
            </a:extLst>
          </xdr:cNvPr>
          <xdr:cNvGrpSpPr/>
        </xdr:nvGrpSpPr>
        <xdr:grpSpPr>
          <a:xfrm>
            <a:off x="542126" y="2395530"/>
            <a:ext cx="5524200" cy="596207"/>
            <a:chOff x="146717" y="1003336"/>
            <a:chExt cx="5250416" cy="603885"/>
          </a:xfrm>
        </xdr:grpSpPr>
        <xdr:sp macro="" textlink="">
          <xdr:nvSpPr>
            <xdr:cNvPr id="82" name="步骤" descr="在单元格 D15 中，可以使用自动求和向导或手动键入来输入 AVERAGE 或 COUNT 函数。 &#10;">
              <a:extLst>
                <a:ext uri="{FF2B5EF4-FFF2-40B4-BE49-F238E27FC236}">
                  <a16:creationId xmlns:a16="http://schemas.microsoft.com/office/drawing/2014/main" xmlns=""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”，或键入来输入另一个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83" name="1" descr="1">
              <a:extLst>
                <a:ext uri="{FF2B5EF4-FFF2-40B4-BE49-F238E27FC236}">
                  <a16:creationId xmlns:a16="http://schemas.microsoft.com/office/drawing/2014/main" xmlns=""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上一个工作表按钮" descr="返回到上一个工作表">
          <a:hlinkClick xmlns:r="http://schemas.openxmlformats.org/officeDocument/2006/relationships" r:id="rId11" tooltip="单击此处可返回到上一个工作表"/>
          <a:extLst>
            <a:ext uri="{FF2B5EF4-FFF2-40B4-BE49-F238E27FC236}">
              <a16:creationId xmlns:a16="http://schemas.microsoft.com/office/drawing/2014/main" xmlns=""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fPrintsWithSheet="0"/>
  </xdr:absoluteAnchor>
  <xdr:absoluteAnchor>
    <xdr:pos x="4494261" y="3181350"/>
    <xdr:ext cx="1275170" cy="335449"/>
    <xdr:sp macro="" textlink="">
      <xdr:nvSpPr>
        <xdr:cNvPr id="41" name="“下一步”按钮" descr="前进到下一个工作表">
          <a:hlinkClick xmlns:r="http://schemas.openxmlformats.org/officeDocument/2006/relationships" r:id="rId12" tooltip="单击此处可转到下一个工作表"/>
          <a:extLst>
            <a:ext uri="{FF2B5EF4-FFF2-40B4-BE49-F238E27FC236}">
              <a16:creationId xmlns:a16="http://schemas.microsoft.com/office/drawing/2014/main" xmlns=""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absoluteAnchor>
  <xdr:twoCellAnchor editAs="absolute">
    <xdr:from>
      <xdr:col>7</xdr:col>
      <xdr:colOff>0</xdr:colOff>
      <xdr:row>1</xdr:row>
      <xdr:rowOff>95250</xdr:rowOff>
    </xdr:from>
    <xdr:to>
      <xdr:col>10</xdr:col>
      <xdr:colOff>419100</xdr:colOff>
      <xdr:row>8</xdr:row>
      <xdr:rowOff>171451</xdr:rowOff>
    </xdr:to>
    <xdr:grpSp>
      <xdr:nvGrpSpPr>
        <xdr:cNvPr id="42" name="看看这个" descr="看看这个&#10;&#10;">
          <a:extLst>
            <a:ext uri="{FF2B5EF4-FFF2-40B4-BE49-F238E27FC236}">
              <a16:creationId xmlns:a16="http://schemas.microsoft.com/office/drawing/2014/main" xmlns="" id="{4F2C83E2-CCF8-46E7-9C89-FEAB092ACF14}"/>
            </a:ext>
          </a:extLst>
        </xdr:cNvPr>
        <xdr:cNvGrpSpPr/>
      </xdr:nvGrpSpPr>
      <xdr:grpSpPr>
        <a:xfrm>
          <a:off x="11601450" y="857250"/>
          <a:ext cx="2705100" cy="1409701"/>
          <a:chOff x="7539454" y="7993902"/>
          <a:chExt cx="2704968" cy="1409701"/>
        </a:xfrm>
      </xdr:grpSpPr>
      <xdr:grpSp>
        <xdr:nvGrpSpPr>
          <xdr:cNvPr id="43" name="括号线">
            <a:extLst>
              <a:ext uri="{FF2B5EF4-FFF2-40B4-BE49-F238E27FC236}">
                <a16:creationId xmlns:a16="http://schemas.microsoft.com/office/drawing/2014/main" xmlns="" id="{090D3EC1-EA82-4F59-ACD0-96FA59FEEDAE}"/>
              </a:ext>
            </a:extLst>
          </xdr:cNvPr>
          <xdr:cNvGrpSpPr/>
        </xdr:nvGrpSpPr>
        <xdr:grpSpPr>
          <a:xfrm rot="599914">
            <a:off x="7539454" y="8145377"/>
            <a:ext cx="293814" cy="698211"/>
            <a:chOff x="9871108" y="1184220"/>
            <a:chExt cx="273326" cy="789155"/>
          </a:xfrm>
        </xdr:grpSpPr>
        <xdr:sp macro="" textlink="">
          <xdr:nvSpPr>
            <xdr:cNvPr id="46" name="另一条括号线" descr="括号线">
              <a:extLst>
                <a:ext uri="{FF2B5EF4-FFF2-40B4-BE49-F238E27FC236}">
                  <a16:creationId xmlns:a16="http://schemas.microsoft.com/office/drawing/2014/main" xmlns=""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47" name="括号线" descr="括号线&#10;">
              <a:extLst>
                <a:ext uri="{FF2B5EF4-FFF2-40B4-BE49-F238E27FC236}">
                  <a16:creationId xmlns:a16="http://schemas.microsoft.com/office/drawing/2014/main" xmlns=""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44" name="星星" descr="星星">
            <a:extLst>
              <a:ext uri="{FF2B5EF4-FFF2-40B4-BE49-F238E27FC236}">
                <a16:creationId xmlns:a16="http://schemas.microsoft.com/office/drawing/2014/main" xmlns="" id="{B4018B5E-B4D1-4A74-AA2B-F9069983819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7830674" y="8038700"/>
            <a:ext cx="388098" cy="337815"/>
          </a:xfrm>
          <a:prstGeom prst="rect">
            <a:avLst/>
          </a:prstGeom>
        </xdr:spPr>
      </xdr:pic>
      <xdr:sp macro="" textlink="">
        <xdr:nvSpPr>
          <xdr:cNvPr id="45" name="说明" descr="看看这个&#10;选择任意范围内的数字，然后查看状态栏获取即时平均值。&#10;">
            <a:extLst>
              <a:ext uri="{FF2B5EF4-FFF2-40B4-BE49-F238E27FC236}">
                <a16:creationId xmlns:a16="http://schemas.microsoft.com/office/drawing/2014/main" xmlns="" id="{D8493739-C1B9-4EAD-A94C-3DF50BC1811C}"/>
              </a:ext>
            </a:extLst>
          </xdr:cNvPr>
          <xdr:cNvSpPr txBox="1"/>
        </xdr:nvSpPr>
        <xdr:spPr>
          <a:xfrm>
            <a:off x="8132529" y="7993902"/>
            <a:ext cx="21118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选择任意范围内的数字</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，然后查看状态栏获取即时平均值。</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底部线条" descr="装饰性线条">
          <a:extLst>
            <a:ext uri="{FF2B5EF4-FFF2-40B4-BE49-F238E27FC236}">
              <a16:creationId xmlns:a16="http://schemas.microsoft.com/office/drawing/2014/main" xmlns=""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背景" descr="背景">
          <a:extLst>
            <a:ext uri="{FF2B5EF4-FFF2-40B4-BE49-F238E27FC236}">
              <a16:creationId xmlns:a16="http://schemas.microsoft.com/office/drawing/2014/main" xmlns=""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步骤" descr="MIN 和 MAX 函数 &#10;">
          <a:extLst>
            <a:ext uri="{FF2B5EF4-FFF2-40B4-BE49-F238E27FC236}">
              <a16:creationId xmlns:a16="http://schemas.microsoft.com/office/drawing/2014/main" xmlns=""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MIN 和 MAX 函数 </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底部线条" descr="装饰性线条">
          <a:extLst>
            <a:ext uri="{FF2B5EF4-FFF2-40B4-BE49-F238E27FC236}">
              <a16:creationId xmlns:a16="http://schemas.microsoft.com/office/drawing/2014/main" xmlns=""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组_步骤">
          <a:extLst>
            <a:ext uri="{FF2B5EF4-FFF2-40B4-BE49-F238E27FC236}">
              <a16:creationId xmlns:a16="http://schemas.microsoft.com/office/drawing/2014/main" xmlns="" id="{ACD1828C-DCA0-413C-9B03-AC8C886B868F}"/>
            </a:ext>
          </a:extLst>
        </xdr:cNvPr>
        <xdr:cNvGrpSpPr/>
      </xdr:nvGrpSpPr>
      <xdr:grpSpPr>
        <a:xfrm>
          <a:off x="571505" y="1443044"/>
          <a:ext cx="5465512" cy="593022"/>
          <a:chOff x="425239" y="1752333"/>
          <a:chExt cx="5226084" cy="603875"/>
        </a:xfrm>
      </xdr:grpSpPr>
      <xdr:sp macro="" textlink="">
        <xdr:nvSpPr>
          <xdr:cNvPr id="24" name="步骤" descr="选择单元格 D7，然后使用“自动求和”向导添加 MIN 函数。&#10;&#10;">
            <a:extLst>
              <a:ext uri="{FF2B5EF4-FFF2-40B4-BE49-F238E27FC236}">
                <a16:creationId xmlns:a16="http://schemas.microsoft.com/office/drawing/2014/main" xmlns=""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D7，然后使用“自动求和”向导添加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5" name="1" descr="1">
            <a:extLst>
              <a:ext uri="{FF2B5EF4-FFF2-40B4-BE49-F238E27FC236}">
                <a16:creationId xmlns:a16="http://schemas.microsoft.com/office/drawing/2014/main" xmlns=""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组_步骤">
          <a:extLst>
            <a:ext uri="{FF2B5EF4-FFF2-40B4-BE49-F238E27FC236}">
              <a16:creationId xmlns:a16="http://schemas.microsoft.com/office/drawing/2014/main" xmlns="" id="{C6DE3E57-FFF3-4FAC-B4DB-48087863CEA8}"/>
            </a:ext>
          </a:extLst>
        </xdr:cNvPr>
        <xdr:cNvGrpSpPr/>
      </xdr:nvGrpSpPr>
      <xdr:grpSpPr>
        <a:xfrm>
          <a:off x="561980" y="1962164"/>
          <a:ext cx="5465518" cy="554931"/>
          <a:chOff x="308069" y="1003336"/>
          <a:chExt cx="5226090" cy="565088"/>
        </a:xfrm>
      </xdr:grpSpPr>
      <xdr:sp macro="" textlink="">
        <xdr:nvSpPr>
          <xdr:cNvPr id="22" name="步骤" descr="现在，选择单元格 G7，然后通过键入 =MAX(D3:D6) 输入 MAX 函数。&#10;">
            <a:extLst>
              <a:ext uri="{FF2B5EF4-FFF2-40B4-BE49-F238E27FC236}">
                <a16:creationId xmlns:a16="http://schemas.microsoft.com/office/drawing/2014/main" xmlns=""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3" name="1" descr="1">
            <a:extLst>
              <a:ext uri="{FF2B5EF4-FFF2-40B4-BE49-F238E27FC236}">
                <a16:creationId xmlns:a16="http://schemas.microsoft.com/office/drawing/2014/main" xmlns=""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添加数字简介" descr="使用 MIN 函数获取单元格区域内的最小数字。&#10;使用 MAX 函数获取单元格区域内的最大数字。&#10;">
          <a:extLst>
            <a:ext uri="{FF2B5EF4-FFF2-40B4-BE49-F238E27FC236}">
              <a16:creationId xmlns:a16="http://schemas.microsoft.com/office/drawing/2014/main" xmlns=""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函数获取单元格区域内的最小数字。</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函数获取单元格区域内的最大数字。</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组_步骤">
          <a:extLst>
            <a:ext uri="{FF2B5EF4-FFF2-40B4-BE49-F238E27FC236}">
              <a16:creationId xmlns:a16="http://schemas.microsoft.com/office/drawing/2014/main" xmlns="" id="{E19A8549-EA85-41D7-8F76-919D997AC5D5}"/>
            </a:ext>
          </a:extLst>
        </xdr:cNvPr>
        <xdr:cNvGrpSpPr/>
      </xdr:nvGrpSpPr>
      <xdr:grpSpPr>
        <a:xfrm>
          <a:off x="561975" y="2476499"/>
          <a:ext cx="5516317" cy="596207"/>
          <a:chOff x="307333" y="1003336"/>
          <a:chExt cx="5225997" cy="603885"/>
        </a:xfrm>
      </xdr:grpSpPr>
      <xdr:sp macro="" textlink="">
        <xdr:nvSpPr>
          <xdr:cNvPr id="20" name="步骤" descr="在单元格 D15 中，可以使用自动求和向导或键入来输入 MIN 或 MAX 函数。 &#10;&#10;">
            <a:extLst>
              <a:ext uri="{FF2B5EF4-FFF2-40B4-BE49-F238E27FC236}">
                <a16:creationId xmlns:a16="http://schemas.microsoft.com/office/drawing/2014/main" xmlns=""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中，可以使用自动求和向导或键入来输入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21" name="1" descr="1">
            <a:extLst>
              <a:ext uri="{FF2B5EF4-FFF2-40B4-BE49-F238E27FC236}">
                <a16:creationId xmlns:a16="http://schemas.microsoft.com/office/drawing/2014/main" xmlns=""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组 2">
          <a:extLst>
            <a:ext uri="{FF2B5EF4-FFF2-40B4-BE49-F238E27FC236}">
              <a16:creationId xmlns:a16="http://schemas.microsoft.com/office/drawing/2014/main" xmlns="" id="{93BD323D-B807-4DC9-82D1-2419D0592459}"/>
            </a:ext>
          </a:extLst>
        </xdr:cNvPr>
        <xdr:cNvGrpSpPr/>
      </xdr:nvGrpSpPr>
      <xdr:grpSpPr>
        <a:xfrm>
          <a:off x="361950" y="3829051"/>
          <a:ext cx="5943600" cy="2105025"/>
          <a:chOff x="361950" y="4257676"/>
          <a:chExt cx="5695950" cy="2076450"/>
        </a:xfrm>
      </xdr:grpSpPr>
      <xdr:sp macro="" textlink="">
        <xdr:nvSpPr>
          <xdr:cNvPr id="27" name="矩形 26">
            <a:extLst>
              <a:ext uri="{FF2B5EF4-FFF2-40B4-BE49-F238E27FC236}">
                <a16:creationId xmlns:a16="http://schemas.microsoft.com/office/drawing/2014/main" xmlns=""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28" name="步骤" descr="访问网页获取详细信息&#10;">
            <a:extLst>
              <a:ext uri="{FF2B5EF4-FFF2-40B4-BE49-F238E27FC236}">
                <a16:creationId xmlns:a16="http://schemas.microsoft.com/office/drawing/2014/main" xmlns=""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29" name="直接连接符​​ 28" descr="装饰性线条">
            <a:extLst>
              <a:ext uri="{FF2B5EF4-FFF2-40B4-BE49-F238E27FC236}">
                <a16:creationId xmlns:a16="http://schemas.microsoft.com/office/drawing/2014/main" xmlns="" id="{B3104255-0CEA-4FDA-A658-47296C06C36F}"/>
              </a:ext>
            </a:extLst>
          </xdr:cNvPr>
          <xdr:cNvCxnSpPr>
            <a:cxnSpLocks/>
          </xdr:cNvCxnSpPr>
        </xdr:nvCxnSpPr>
        <xdr:spPr>
          <a:xfrm>
            <a:off x="553932" y="48592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接连接符​​ 29" descr="装饰性线条">
            <a:extLst>
              <a:ext uri="{FF2B5EF4-FFF2-40B4-BE49-F238E27FC236}">
                <a16:creationId xmlns:a16="http://schemas.microsoft.com/office/drawing/2014/main" xmlns="" id="{49D6338B-887A-470A-8EFD-F86CF786FD84}"/>
              </a:ext>
            </a:extLst>
          </xdr:cNvPr>
          <xdr:cNvCxnSpPr>
            <a:cxnSpLocks/>
          </xdr:cNvCxnSpPr>
        </xdr:nvCxnSpPr>
        <xdr:spPr>
          <a:xfrm>
            <a:off x="553932" y="614904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83269</xdr:rowOff>
    </xdr:from>
    <xdr:to>
      <xdr:col>1</xdr:col>
      <xdr:colOff>2590800</xdr:colOff>
      <xdr:row>22</xdr:row>
      <xdr:rowOff>61348</xdr:rowOff>
    </xdr:to>
    <xdr:grpSp>
      <xdr:nvGrpSpPr>
        <xdr:cNvPr id="6" name="组 5">
          <a:extLst>
            <a:ext uri="{FF2B5EF4-FFF2-40B4-BE49-F238E27FC236}">
              <a16:creationId xmlns:a16="http://schemas.microsoft.com/office/drawing/2014/main" xmlns="" id="{FFCA9288-014C-4486-980E-27B20766EED2}"/>
            </a:ext>
          </a:extLst>
        </xdr:cNvPr>
        <xdr:cNvGrpSpPr/>
      </xdr:nvGrpSpPr>
      <xdr:grpSpPr>
        <a:xfrm>
          <a:off x="571931" y="4464769"/>
          <a:ext cx="3114244" cy="359079"/>
          <a:chOff x="571931" y="4826719"/>
          <a:chExt cx="2866594" cy="359079"/>
        </a:xfrm>
      </xdr:grpSpPr>
      <xdr:sp macro="" textlink="">
        <xdr:nvSpPr>
          <xdr:cNvPr id="31" name="步骤" descr="有关 MIN 函数的全部内容，超链接到网页&#10;&#10;">
            <a:hlinkClick xmlns:r="http://schemas.openxmlformats.org/officeDocument/2006/relationships" r:id="rId1" tooltip="选择此处，从网页上了解有关 MIN 函数的全部内容"/>
            <a:extLst>
              <a:ext uri="{FF2B5EF4-FFF2-40B4-BE49-F238E27FC236}">
                <a16:creationId xmlns:a16="http://schemas.microsoft.com/office/drawing/2014/main" xmlns=""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32" name="图形 22" descr="箭头">
            <a:hlinkClick xmlns:r="http://schemas.openxmlformats.org/officeDocument/2006/relationships" r:id="rId1" tooltip="选择此处，从网页上了解详细信息"/>
            <a:extLst>
              <a:ext uri="{FF2B5EF4-FFF2-40B4-BE49-F238E27FC236}">
                <a16:creationId xmlns:a16="http://schemas.microsoft.com/office/drawing/2014/main" xmlns=""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69196</xdr:rowOff>
    </xdr:from>
    <xdr:to>
      <xdr:col>1</xdr:col>
      <xdr:colOff>2619375</xdr:colOff>
      <xdr:row>24</xdr:row>
      <xdr:rowOff>52585</xdr:rowOff>
    </xdr:to>
    <xdr:grpSp>
      <xdr:nvGrpSpPr>
        <xdr:cNvPr id="5" name="组 4">
          <a:extLst>
            <a:ext uri="{FF2B5EF4-FFF2-40B4-BE49-F238E27FC236}">
              <a16:creationId xmlns:a16="http://schemas.microsoft.com/office/drawing/2014/main" xmlns="" id="{432B9DC1-07CB-4CB5-9408-142776FE3CE6}"/>
            </a:ext>
          </a:extLst>
        </xdr:cNvPr>
        <xdr:cNvGrpSpPr/>
      </xdr:nvGrpSpPr>
      <xdr:grpSpPr>
        <a:xfrm>
          <a:off x="571931" y="4831696"/>
          <a:ext cx="3142819" cy="364389"/>
          <a:chOff x="571931" y="5193646"/>
          <a:chExt cx="2895169" cy="364389"/>
        </a:xfrm>
      </xdr:grpSpPr>
      <xdr:sp macro="" textlink="">
        <xdr:nvSpPr>
          <xdr:cNvPr id="33" name="步骤" descr="有关 MAX 函数的全部内容，超链接到网页&#10;">
            <a:hlinkClick xmlns:r="http://schemas.openxmlformats.org/officeDocument/2006/relationships" r:id="rId4" tooltip="选择此处，从网页上了解有关 MAX 函数的全部内容"/>
            <a:extLst>
              <a:ext uri="{FF2B5EF4-FFF2-40B4-BE49-F238E27FC236}">
                <a16:creationId xmlns:a16="http://schemas.microsoft.com/office/drawing/2014/main" xmlns=""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34" name="图形 22" descr="箭头">
            <a:hlinkClick xmlns:r="http://schemas.openxmlformats.org/officeDocument/2006/relationships" r:id="rId4" tooltip="选择此处，从网页上了解详细信息"/>
            <a:extLst>
              <a:ext uri="{FF2B5EF4-FFF2-40B4-BE49-F238E27FC236}">
                <a16:creationId xmlns:a16="http://schemas.microsoft.com/office/drawing/2014/main" xmlns=""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108253</xdr:rowOff>
    </xdr:from>
    <xdr:to>
      <xdr:col>1</xdr:col>
      <xdr:colOff>2240842</xdr:colOff>
      <xdr:row>26</xdr:row>
      <xdr:rowOff>91642</xdr:rowOff>
    </xdr:to>
    <xdr:grpSp>
      <xdr:nvGrpSpPr>
        <xdr:cNvPr id="4" name="组 3">
          <a:extLst>
            <a:ext uri="{FF2B5EF4-FFF2-40B4-BE49-F238E27FC236}">
              <a16:creationId xmlns:a16="http://schemas.microsoft.com/office/drawing/2014/main" xmlns="" id="{742226DB-497C-49F5-B244-A06F92B322A2}"/>
            </a:ext>
          </a:extLst>
        </xdr:cNvPr>
        <xdr:cNvGrpSpPr/>
      </xdr:nvGrpSpPr>
      <xdr:grpSpPr>
        <a:xfrm>
          <a:off x="584540" y="5251753"/>
          <a:ext cx="2751677" cy="392964"/>
          <a:chOff x="584540" y="5613703"/>
          <a:chExt cx="2504027" cy="364389"/>
        </a:xfrm>
      </xdr:grpSpPr>
      <xdr:sp macro="" textlink="">
        <xdr:nvSpPr>
          <xdr:cNvPr id="37" name="步骤" descr="免费 Excel 在线培训，超链接到网页&#10;">
            <a:hlinkClick xmlns:r="http://schemas.openxmlformats.org/officeDocument/2006/relationships" r:id="rId5" tooltip="选择此处，从网页上了解免费 Excel 培训"/>
            <a:extLst>
              <a:ext uri="{FF2B5EF4-FFF2-40B4-BE49-F238E27FC236}">
                <a16:creationId xmlns:a16="http://schemas.microsoft.com/office/drawing/2014/main" xmlns=""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38" name="图形 22" descr="箭头">
            <a:hlinkClick xmlns:r="http://schemas.openxmlformats.org/officeDocument/2006/relationships" r:id="rId5" tooltip="选择此处，从网页上了解详细信息"/>
            <a:extLst>
              <a:ext uri="{FF2B5EF4-FFF2-40B4-BE49-F238E27FC236}">
                <a16:creationId xmlns:a16="http://schemas.microsoft.com/office/drawing/2014/main" xmlns=""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84540" y="5613703"/>
            <a:ext cx="492262" cy="364389"/>
          </a:xfrm>
          <a:prstGeom prst="rect">
            <a:avLst/>
          </a:prstGeom>
        </xdr:spPr>
      </xdr:pic>
    </xdr:grpSp>
    <xdr:clientData/>
  </xdr:twoCellAnchor>
  <xdr:twoCellAnchor editAs="oneCell">
    <xdr:from>
      <xdr:col>3</xdr:col>
      <xdr:colOff>180975</xdr:colOff>
      <xdr:row>15</xdr:row>
      <xdr:rowOff>21543</xdr:rowOff>
    </xdr:from>
    <xdr:to>
      <xdr:col>6</xdr:col>
      <xdr:colOff>904875</xdr:colOff>
      <xdr:row>25</xdr:row>
      <xdr:rowOff>96701</xdr:rowOff>
    </xdr:to>
    <xdr:grpSp>
      <xdr:nvGrpSpPr>
        <xdr:cNvPr id="39" name="扩展知识" descr="扩展知识&#10;&#10;">
          <a:extLst>
            <a:ext uri="{FF2B5EF4-FFF2-40B4-BE49-F238E27FC236}">
              <a16:creationId xmlns:a16="http://schemas.microsoft.com/office/drawing/2014/main" xmlns="" id="{1617705E-A557-408B-AB54-5DBE8291A7F8}"/>
            </a:ext>
          </a:extLst>
        </xdr:cNvPr>
        <xdr:cNvGrpSpPr/>
      </xdr:nvGrpSpPr>
      <xdr:grpSpPr>
        <a:xfrm>
          <a:off x="8486775" y="3450543"/>
          <a:ext cx="3209925" cy="1980158"/>
          <a:chOff x="6778625" y="15389083"/>
          <a:chExt cx="3312054" cy="1901967"/>
        </a:xfrm>
      </xdr:grpSpPr>
      <xdr:sp macro="" textlink="">
        <xdr:nvSpPr>
          <xdr:cNvPr id="40" name="步骤" descr="扩展知识&#10;可以对多个区域或值使用 MIN 或 MAX，以显示比这些值大或小的值，例如 =MIN(A1:A10,B1:B10) 或 =MAX(A1:A10,B1)，其中 B1 包含一个阈值（如 10），在这种情况下，公式不会返回小于 10 的结果。&#10;&#10;">
            <a:extLst>
              <a:ext uri="{FF2B5EF4-FFF2-40B4-BE49-F238E27FC236}">
                <a16:creationId xmlns:a16="http://schemas.microsoft.com/office/drawing/2014/main" xmlns=""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可以对多个区域或值使用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MIN</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MAX</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，以显示比这些值大或小的值，例如 =MIN(A1:A10,B1:B10) 或 =MAX(A1:A10,B1)，其中 B1 包含一个阈值（如 10），在这种情况下，公式不会返回小于 10 的结果。</a:t>
            </a:r>
            <a:endParaRPr lang="en-US" sz="1100">
              <a:effectLst/>
              <a:latin typeface="Microsoft YaHei UI" panose="020B0503020204020204" pitchFamily="34" charset="-122"/>
              <a:ea typeface="Microsoft YaHei UI" panose="020B0503020204020204" pitchFamily="34" charset="-122"/>
            </a:endParaRPr>
          </a:p>
        </xdr:txBody>
      </xdr:sp>
      <xdr:pic>
        <xdr:nvPicPr>
          <xdr:cNvPr id="41" name="图形 147" descr="眼镜">
            <a:extLst>
              <a:ext uri="{FF2B5EF4-FFF2-40B4-BE49-F238E27FC236}">
                <a16:creationId xmlns:a16="http://schemas.microsoft.com/office/drawing/2014/main" xmlns=""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778625" y="15628855"/>
            <a:ext cx="323347" cy="349115"/>
          </a:xfrm>
          <a:prstGeom prst="rect">
            <a:avLst/>
          </a:prstGeom>
        </xdr:spPr>
      </xdr:pic>
      <xdr:sp macro="" textlink="">
        <xdr:nvSpPr>
          <xdr:cNvPr id="42" name="任意多边形：形状 41" descr="箭头">
            <a:extLst>
              <a:ext uri="{FF2B5EF4-FFF2-40B4-BE49-F238E27FC236}">
                <a16:creationId xmlns:a16="http://schemas.microsoft.com/office/drawing/2014/main" xmlns="" id="{BD5A064F-A80A-499D-92F8-64D2BEDF69F1}"/>
              </a:ext>
            </a:extLst>
          </xdr:cNvPr>
          <xdr:cNvSpPr/>
        </xdr:nvSpPr>
        <xdr:spPr>
          <a:xfrm rot="5953034" flipV="1">
            <a:off x="8661976" y="14619676"/>
            <a:ext cx="410862" cy="1949675"/>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absoluteAnchor>
    <xdr:pos x="561975" y="3267075"/>
    <xdr:ext cx="1275170" cy="335449"/>
    <xdr:sp macro="" textlink="">
      <xdr:nvSpPr>
        <xdr:cNvPr id="43" name="上一个工作表按钮" descr="返回到上一个工作表">
          <a:hlinkClick xmlns:r="http://schemas.openxmlformats.org/officeDocument/2006/relationships" r:id="rId8" tooltip="单击此处可返回到上一个工作表"/>
          <a:extLst>
            <a:ext uri="{FF2B5EF4-FFF2-40B4-BE49-F238E27FC236}">
              <a16:creationId xmlns:a16="http://schemas.microsoft.com/office/drawing/2014/main" xmlns=""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fPrintsWithSheet="0"/>
  </xdr:absoluteAnchor>
  <xdr:absoluteAnchor>
    <xdr:pos x="4484736" y="3267075"/>
    <xdr:ext cx="1275170" cy="335449"/>
    <xdr:sp macro="" textlink="">
      <xdr:nvSpPr>
        <xdr:cNvPr id="44" name="“下一步”按钮" descr="前进到下一个工作表">
          <a:hlinkClick xmlns:r="http://schemas.openxmlformats.org/officeDocument/2006/relationships" r:id="rId9" tooltip="单击此处可转到下一个工作表"/>
          <a:extLst>
            <a:ext uri="{FF2B5EF4-FFF2-40B4-BE49-F238E27FC236}">
              <a16:creationId xmlns:a16="http://schemas.microsoft.com/office/drawing/2014/main" xmlns=""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底部线条" descr="装饰性线条">
          <a:extLst>
            <a:ext uri="{FF2B5EF4-FFF2-40B4-BE49-F238E27FC236}">
              <a16:creationId xmlns:a16="http://schemas.microsoft.com/office/drawing/2014/main" xmlns=""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2</xdr:col>
      <xdr:colOff>95250</xdr:colOff>
      <xdr:row>11</xdr:row>
      <xdr:rowOff>78337</xdr:rowOff>
    </xdr:from>
    <xdr:ext cx="3648075" cy="1921909"/>
    <xdr:grpSp>
      <xdr:nvGrpSpPr>
        <xdr:cNvPr id="110" name="扩展知识" descr="扩展知识&#10;Excel 根据从 1900 年 1 月 1 日开始的天数来记录日期和时间。时间以分钟为单位记录在一天的小数部分里。&#10;&#10;因此 2017/01/01 中午 12:30 实际存储为 42736.5208。&#10;&#10;">
          <a:extLst>
            <a:ext uri="{FF2B5EF4-FFF2-40B4-BE49-F238E27FC236}">
              <a16:creationId xmlns:a16="http://schemas.microsoft.com/office/drawing/2014/main" xmlns="" id="{5FD1EED7-BA78-459D-8631-C577BE6708FF}"/>
            </a:ext>
          </a:extLst>
        </xdr:cNvPr>
        <xdr:cNvGrpSpPr/>
      </xdr:nvGrpSpPr>
      <xdr:grpSpPr>
        <a:xfrm>
          <a:off x="6829425" y="3078712"/>
          <a:ext cx="3648075" cy="1921909"/>
          <a:chOff x="6778625" y="15425336"/>
          <a:chExt cx="3477574" cy="1846018"/>
        </a:xfrm>
      </xdr:grpSpPr>
      <xdr:sp macro="" textlink="">
        <xdr:nvSpPr>
          <xdr:cNvPr id="111" name="步骤" descr="扩展知识&#10;Excel 根据从 1900 年 1 月 1 日开始的天数来记录日期和时间。时间以分钟为单位记录在一天的小数部分里。因此 2017/01/01 中午 12:30 实际存储为 42736.5208。如果时间或日期显示为类似的数字，可按“Ctrl+1”&gt;“数字”&gt;选择“日期”或“时间”格式。 &#10;&#10;">
            <a:extLst>
              <a:ext uri="{FF2B5EF4-FFF2-40B4-BE49-F238E27FC236}">
                <a16:creationId xmlns:a16="http://schemas.microsoft.com/office/drawing/2014/main" xmlns="" id="{7BF2997B-A0C3-4169-8E09-CA4590DE712A}"/>
              </a:ext>
            </a:extLst>
          </xdr:cNvPr>
          <xdr:cNvSpPr txBox="1"/>
        </xdr:nvSpPr>
        <xdr:spPr>
          <a:xfrm>
            <a:off x="7042958" y="15665450"/>
            <a:ext cx="3213241" cy="160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Excel 根据从 1900 年1月1日开始的天数来记录日期和时间。时间以分钟为单位记录在一天的小数部分里。因此 2017</a:t>
            </a:r>
            <a:r>
              <a:rPr lang="zh-CN" altLang="en-US" sz="1100" b="0" i="0" kern="1200" baseline="0">
                <a:solidFill>
                  <a:schemeClr val="dk1"/>
                </a:solidFill>
                <a:effectLst/>
                <a:latin typeface="Microsoft YaHei UI" panose="020B0503020204020204" pitchFamily="34" charset="-122"/>
                <a:ea typeface="Microsoft YaHei UI" panose="020B0503020204020204" pitchFamily="34" charset="-122"/>
                <a:cs typeface="+mn-cs"/>
              </a:rPr>
              <a:t>年</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1</a:t>
            </a:r>
            <a:r>
              <a:rPr lang="zh-CN" altLang="en-US" sz="1100" b="0" i="0" kern="1200" baseline="0">
                <a:solidFill>
                  <a:schemeClr val="dk1"/>
                </a:solidFill>
                <a:effectLst/>
                <a:latin typeface="Microsoft YaHei UI" panose="020B0503020204020204" pitchFamily="34" charset="-122"/>
                <a:ea typeface="Microsoft YaHei UI" panose="020B0503020204020204" pitchFamily="34" charset="-122"/>
                <a:cs typeface="+mn-cs"/>
              </a:rPr>
              <a:t>月</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1</a:t>
            </a:r>
            <a:r>
              <a:rPr lang="zh-CN" altLang="en-US" sz="1100" b="0" i="0" kern="1200" baseline="0">
                <a:solidFill>
                  <a:schemeClr val="dk1"/>
                </a:solidFill>
                <a:effectLst/>
                <a:latin typeface="Microsoft YaHei UI" panose="020B0503020204020204" pitchFamily="34" charset="-122"/>
                <a:ea typeface="Microsoft YaHei UI" panose="020B0503020204020204" pitchFamily="34" charset="-122"/>
                <a:cs typeface="+mn-cs"/>
              </a:rPr>
              <a:t>日</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中午 12:30 实际存储为 42736.5208。如果时间或日期显示为类似的数字，可按“</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Ctrl+1</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”&gt;“</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数字</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&gt;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选择“</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日期</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”或“</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时间</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”格式。 </a:t>
            </a:r>
            <a:endParaRPr lang="en-US" sz="1100">
              <a:effectLst/>
              <a:latin typeface="Microsoft YaHei UI" panose="020B0503020204020204" pitchFamily="34" charset="-122"/>
              <a:ea typeface="Microsoft YaHei UI" panose="020B0503020204020204" pitchFamily="34" charset="-122"/>
            </a:endParaRPr>
          </a:p>
        </xdr:txBody>
      </xdr:sp>
      <xdr:pic>
        <xdr:nvPicPr>
          <xdr:cNvPr id="112" name="图形 147" descr="眼镜">
            <a:extLst>
              <a:ext uri="{FF2B5EF4-FFF2-40B4-BE49-F238E27FC236}">
                <a16:creationId xmlns:a16="http://schemas.microsoft.com/office/drawing/2014/main" xmlns=""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19705"/>
            <a:ext cx="323347" cy="349115"/>
          </a:xfrm>
          <a:prstGeom prst="rect">
            <a:avLst/>
          </a:prstGeom>
        </xdr:spPr>
      </xdr:pic>
      <xdr:sp macro="" textlink="">
        <xdr:nvSpPr>
          <xdr:cNvPr id="113" name="任意多边形：形状 112" descr="箭头">
            <a:extLst>
              <a:ext uri="{FF2B5EF4-FFF2-40B4-BE49-F238E27FC236}">
                <a16:creationId xmlns:a16="http://schemas.microsoft.com/office/drawing/2014/main" xmlns="" id="{70DF2B70-E9B4-4B83-9810-DBBCC80FDC11}"/>
              </a:ext>
            </a:extLst>
          </xdr:cNvPr>
          <xdr:cNvSpPr/>
        </xdr:nvSpPr>
        <xdr:spPr>
          <a:xfrm rot="5953034" flipV="1">
            <a:off x="8264194" y="15032308"/>
            <a:ext cx="390443" cy="117649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oneCellAnchor>
  <xdr:twoCellAnchor>
    <xdr:from>
      <xdr:col>0</xdr:col>
      <xdr:colOff>342900</xdr:colOff>
      <xdr:row>0</xdr:row>
      <xdr:rowOff>352425</xdr:rowOff>
    </xdr:from>
    <xdr:to>
      <xdr:col>1</xdr:col>
      <xdr:colOff>5229225</xdr:colOff>
      <xdr:row>17</xdr:row>
      <xdr:rowOff>19050</xdr:rowOff>
    </xdr:to>
    <xdr:grpSp>
      <xdr:nvGrpSpPr>
        <xdr:cNvPr id="6" name="组合 1">
          <a:extLst>
            <a:ext uri="{FF2B5EF4-FFF2-40B4-BE49-F238E27FC236}">
              <a16:creationId xmlns:a16="http://schemas.microsoft.com/office/drawing/2014/main" xmlns="" id="{FD827884-2897-49C3-A3D7-51EBCFB64080}"/>
            </a:ext>
          </a:extLst>
        </xdr:cNvPr>
        <xdr:cNvGrpSpPr/>
      </xdr:nvGrpSpPr>
      <xdr:grpSpPr>
        <a:xfrm>
          <a:off x="342900" y="352425"/>
          <a:ext cx="5981700" cy="3933825"/>
          <a:chOff x="342900" y="352425"/>
          <a:chExt cx="5981700" cy="3933825"/>
        </a:xfrm>
      </xdr:grpSpPr>
      <xdr:sp macro="" textlink="">
        <xdr:nvSpPr>
          <xdr:cNvPr id="88" name="文本_教程背景" descr="背景">
            <a:extLst>
              <a:ext uri="{FF2B5EF4-FFF2-40B4-BE49-F238E27FC236}">
                <a16:creationId xmlns:a16="http://schemas.microsoft.com/office/drawing/2014/main" xmlns="" id="{1B9F331C-35CF-445A-B76D-D6E6332E2CF5}"/>
              </a:ext>
            </a:extLst>
          </xdr:cNvPr>
          <xdr:cNvSpPr/>
        </xdr:nvSpPr>
        <xdr:spPr>
          <a:xfrm>
            <a:off x="342900" y="352425"/>
            <a:ext cx="5981700" cy="3933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97" name="文本_教程标题" descr="日期​​函数">
            <a:extLst>
              <a:ext uri="{FF2B5EF4-FFF2-40B4-BE49-F238E27FC236}">
                <a16:creationId xmlns:a16="http://schemas.microsoft.com/office/drawing/2014/main" xmlns="" id="{1EE65C32-27B1-48DD-9EA0-C5AF4DDF9DA1}"/>
              </a:ext>
            </a:extLst>
          </xdr:cNvPr>
          <xdr:cNvSpPr txBox="1"/>
        </xdr:nvSpPr>
        <xdr:spPr>
          <a:xfrm>
            <a:off x="554879" y="449811"/>
            <a:ext cx="5478251" cy="496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日期​​函数</a:t>
            </a:r>
            <a:endParaRPr kumimoji="0" lang="en-US"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cxnSp macro="">
        <xdr:nvCxnSpPr>
          <xdr:cNvPr id="98" name="文本_教程线条 1" descr="装饰性线条">
            <a:extLst>
              <a:ext uri="{FF2B5EF4-FFF2-40B4-BE49-F238E27FC236}">
                <a16:creationId xmlns:a16="http://schemas.microsoft.com/office/drawing/2014/main" xmlns="" id="{EC0E883E-105A-4156-A84D-D7E17410FCE4}"/>
              </a:ext>
            </a:extLst>
          </xdr:cNvPr>
          <xdr:cNvCxnSpPr>
            <a:cxnSpLocks/>
          </xdr:cNvCxnSpPr>
        </xdr:nvCxnSpPr>
        <xdr:spPr>
          <a:xfrm>
            <a:off x="554879" y="1034135"/>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文本_教程线条 2" descr="装饰性线条">
            <a:extLst>
              <a:ext uri="{FF2B5EF4-FFF2-40B4-BE49-F238E27FC236}">
                <a16:creationId xmlns:a16="http://schemas.microsoft.com/office/drawing/2014/main" xmlns="" id="{A8B37EE1-E313-4FB9-9B34-9B560124860A}"/>
              </a:ext>
            </a:extLst>
          </xdr:cNvPr>
          <xdr:cNvCxnSpPr>
            <a:cxnSpLocks/>
          </xdr:cNvCxnSpPr>
        </xdr:nvCxnSpPr>
        <xdr:spPr>
          <a:xfrm>
            <a:off x="554879" y="4074796"/>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文本_教程简介" descr="Excel 可根据计算机的区域设置提供当前日期。还可以加减日期。&#10;">
            <a:extLst>
              <a:ext uri="{FF2B5EF4-FFF2-40B4-BE49-F238E27FC236}">
                <a16:creationId xmlns:a16="http://schemas.microsoft.com/office/drawing/2014/main" xmlns="" id="{1CD4C115-CC7A-486C-867C-2FDD553B15B7}"/>
              </a:ext>
            </a:extLst>
          </xdr:cNvPr>
          <xdr:cNvSpPr txBox="1"/>
        </xdr:nvSpPr>
        <xdr:spPr>
          <a:xfrm>
            <a:off x="591480" y="1068301"/>
            <a:ext cx="5478251" cy="496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可根据计算机的区域设置提供当前日期。还可以加减日期。</a:t>
            </a:r>
          </a:p>
        </xdr:txBody>
      </xdr:sp>
      <xdr:grpSp>
        <xdr:nvGrpSpPr>
          <xdr:cNvPr id="105" name="组_步骤">
            <a:extLst>
              <a:ext uri="{FF2B5EF4-FFF2-40B4-BE49-F238E27FC236}">
                <a16:creationId xmlns:a16="http://schemas.microsoft.com/office/drawing/2014/main" xmlns="" id="{06FF7E03-9CF3-4BF2-97FA-A9B470E37530}"/>
              </a:ext>
            </a:extLst>
          </xdr:cNvPr>
          <xdr:cNvGrpSpPr/>
        </xdr:nvGrpSpPr>
        <xdr:grpSpPr>
          <a:xfrm>
            <a:off x="571437" y="1618461"/>
            <a:ext cx="5553139" cy="810415"/>
            <a:chOff x="600549" y="7810500"/>
            <a:chExt cx="5058339" cy="792631"/>
          </a:xfrm>
        </xdr:grpSpPr>
        <xdr:sp macro="" textlink="">
          <xdr:nvSpPr>
            <xdr:cNvPr id="106" name="文本_步骤" descr="尝试使用 TODAY 函数，它可向你提供当前日期。这些是实时或可变函数，所以明天打开你的工作簿时，它将显示明天的日期。在单元格 D6 中输入 =TODAY()。 &#10;&#10;">
              <a:extLst>
                <a:ext uri="{FF2B5EF4-FFF2-40B4-BE49-F238E27FC236}">
                  <a16:creationId xmlns:a16="http://schemas.microsoft.com/office/drawing/2014/main" xmlns="" id="{2869B18E-B13C-49FB-B4C9-A2A2A69C0D27}"/>
                </a:ext>
              </a:extLst>
            </xdr:cNvPr>
            <xdr:cNvSpPr txBox="1"/>
          </xdr:nvSpPr>
          <xdr:spPr>
            <a:xfrm>
              <a:off x="1017296" y="7852458"/>
              <a:ext cx="4641592" cy="750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尝试使用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TODAY</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函数，它可向你提供当前日期。这些是实时或可变函数，所以明天打开你的工作簿时，它将显示明天的日期。在单元格 D6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=TODAY()</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07" name="组_步骤" descr="1">
              <a:extLst>
                <a:ext uri="{FF2B5EF4-FFF2-40B4-BE49-F238E27FC236}">
                  <a16:creationId xmlns:a16="http://schemas.microsoft.com/office/drawing/2014/main" xmlns=""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14" name="组_步骤" descr="日期相减 - 以 YY/MM/DD 格式输入下一个生日，并使用 =D7-D6 查看 Excel 告诉你距此日期还剩多少天。&#10;">
            <a:extLst>
              <a:ext uri="{FF2B5EF4-FFF2-40B4-BE49-F238E27FC236}">
                <a16:creationId xmlns:a16="http://schemas.microsoft.com/office/drawing/2014/main" xmlns="" id="{8949AC7E-881F-4686-B2D3-0D3D90D9B1DC}"/>
              </a:ext>
            </a:extLst>
          </xdr:cNvPr>
          <xdr:cNvGrpSpPr/>
        </xdr:nvGrpSpPr>
        <xdr:grpSpPr>
          <a:xfrm>
            <a:off x="571437" y="2476694"/>
            <a:ext cx="5534088" cy="590360"/>
            <a:chOff x="609600" y="7810500"/>
            <a:chExt cx="5049799" cy="554073"/>
          </a:xfrm>
        </xdr:grpSpPr>
        <xdr:sp macro="" textlink="">
          <xdr:nvSpPr>
            <xdr:cNvPr id="115" name="文本_步骤" descr="日期相减 - 在单元格 D7 中以 YY/MM/DD 格式输入下一个生日，并在单元格 D8 中使用 =D7-D6 查看 Excel 告诉你距此日期还剩多少天。&#10;&#10;">
              <a:extLst>
                <a:ext uri="{FF2B5EF4-FFF2-40B4-BE49-F238E27FC236}">
                  <a16:creationId xmlns:a16="http://schemas.microsoft.com/office/drawing/2014/main" xmlns="" id="{674AF6D9-AA9C-4D64-BAE7-B4CD50116B71}"/>
                </a:ext>
              </a:extLst>
            </xdr:cNvPr>
            <xdr:cNvSpPr txBox="1"/>
          </xdr:nvSpPr>
          <xdr:spPr>
            <a:xfrm>
              <a:off x="1017295" y="7852458"/>
              <a:ext cx="4642104" cy="512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日期相减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D7 中以</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"YYYY</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年</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月</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日</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格式输入下一个生日，并在单元格 D8 中使用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=D7-D6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查看 Excel 告诉你距此日期还剩多少天。</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6" name="组_步骤" descr="2">
              <a:extLst>
                <a:ext uri="{FF2B5EF4-FFF2-40B4-BE49-F238E27FC236}">
                  <a16:creationId xmlns:a16="http://schemas.microsoft.com/office/drawing/2014/main" xmlns=""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7" name="组_步骤">
            <a:extLst>
              <a:ext uri="{FF2B5EF4-FFF2-40B4-BE49-F238E27FC236}">
                <a16:creationId xmlns:a16="http://schemas.microsoft.com/office/drawing/2014/main" xmlns="" id="{8475192F-E42A-4700-8E84-BC6112DACD7C}"/>
              </a:ext>
            </a:extLst>
          </xdr:cNvPr>
          <xdr:cNvGrpSpPr/>
        </xdr:nvGrpSpPr>
        <xdr:grpSpPr>
          <a:xfrm>
            <a:off x="571439" y="3106103"/>
            <a:ext cx="5572188" cy="818196"/>
            <a:chOff x="627640" y="7810500"/>
            <a:chExt cx="5058034" cy="779981"/>
          </a:xfrm>
        </xdr:grpSpPr>
        <xdr:sp macro="" textlink="">
          <xdr:nvSpPr>
            <xdr:cNvPr id="118" name="文本_步骤" descr="日期相加 - 假设你想要知道帐单截止日期，或需要何时归还图书馆的书籍。可以对日期加上若干天进行确定。在单元格 D10 中，输入随机天数。在单元格 D11 中，我们添加 =D6+D10 以从今天开始计算到期日期。&#10;&#10;">
              <a:extLst>
                <a:ext uri="{FF2B5EF4-FFF2-40B4-BE49-F238E27FC236}">
                  <a16:creationId xmlns:a16="http://schemas.microsoft.com/office/drawing/2014/main" xmlns="" id="{37BB0272-2987-4A11-B2B1-9F0CA7972BC1}"/>
                </a:ext>
              </a:extLst>
            </xdr:cNvPr>
            <xdr:cNvSpPr txBox="1"/>
          </xdr:nvSpPr>
          <xdr:spPr>
            <a:xfrm>
              <a:off x="1017296" y="7852457"/>
              <a:ext cx="4668378" cy="738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日期相加</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 假设你想要知道帐单截止日期，或需要何时归还图书馆的书籍。可以对日期加上若干天进行确定。在单元格 D10 中，输入随机天数。在单元格 D11 中，我们添加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=D6+D10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以从今天开始计算到期日期。</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9" name="组_步骤" descr="3">
              <a:extLst>
                <a:ext uri="{FF2B5EF4-FFF2-40B4-BE49-F238E27FC236}">
                  <a16:creationId xmlns:a16="http://schemas.microsoft.com/office/drawing/2014/main" xmlns=""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xdr:from>
      <xdr:col>0</xdr:col>
      <xdr:colOff>342900</xdr:colOff>
      <xdr:row>17</xdr:row>
      <xdr:rowOff>104775</xdr:rowOff>
    </xdr:from>
    <xdr:to>
      <xdr:col>1</xdr:col>
      <xdr:colOff>5229225</xdr:colOff>
      <xdr:row>60</xdr:row>
      <xdr:rowOff>48717</xdr:rowOff>
    </xdr:to>
    <xdr:sp macro="" textlink="">
      <xdr:nvSpPr>
        <xdr:cNvPr id="121" name="文本_教程背景" descr="背景">
          <a:extLst>
            <a:ext uri="{FF2B5EF4-FFF2-40B4-BE49-F238E27FC236}">
              <a16:creationId xmlns:a16="http://schemas.microsoft.com/office/drawing/2014/main" xmlns="" id="{013EE55B-07EC-4D50-A659-7ADD2D0198D2}"/>
            </a:ext>
          </a:extLst>
        </xdr:cNvPr>
        <xdr:cNvSpPr/>
      </xdr:nvSpPr>
      <xdr:spPr>
        <a:xfrm>
          <a:off x="342900" y="4371975"/>
          <a:ext cx="5981700" cy="89736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590015</xdr:colOff>
      <xdr:row>18</xdr:row>
      <xdr:rowOff>6599</xdr:rowOff>
    </xdr:from>
    <xdr:to>
      <xdr:col>1</xdr:col>
      <xdr:colOff>4942366</xdr:colOff>
      <xdr:row>20</xdr:row>
      <xdr:rowOff>122700</xdr:rowOff>
    </xdr:to>
    <xdr:sp macro="" textlink="">
      <xdr:nvSpPr>
        <xdr:cNvPr id="122" name="文本_教程标题" descr="时间​​函数">
          <a:extLst>
            <a:ext uri="{FF2B5EF4-FFF2-40B4-BE49-F238E27FC236}">
              <a16:creationId xmlns:a16="http://schemas.microsoft.com/office/drawing/2014/main" xmlns="" id="{E209722A-2C8C-4791-B9C1-5101AA32AB0A}"/>
            </a:ext>
          </a:extLst>
        </xdr:cNvPr>
        <xdr:cNvSpPr txBox="1"/>
      </xdr:nvSpPr>
      <xdr:spPr>
        <a:xfrm>
          <a:off x="590015" y="4483349"/>
          <a:ext cx="5447726" cy="535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时间​​函数</a:t>
          </a:r>
        </a:p>
      </xdr:txBody>
    </xdr:sp>
    <xdr:clientData/>
  </xdr:twoCellAnchor>
  <xdr:twoCellAnchor>
    <xdr:from>
      <xdr:col>0</xdr:col>
      <xdr:colOff>590015</xdr:colOff>
      <xdr:row>21</xdr:row>
      <xdr:rowOff>14379</xdr:rowOff>
    </xdr:from>
    <xdr:to>
      <xdr:col>1</xdr:col>
      <xdr:colOff>4938829</xdr:colOff>
      <xdr:row>21</xdr:row>
      <xdr:rowOff>14379</xdr:rowOff>
    </xdr:to>
    <xdr:cxnSp macro="">
      <xdr:nvCxnSpPr>
        <xdr:cNvPr id="123" name="文本_教程线条 1" descr="装饰性线条">
          <a:extLst>
            <a:ext uri="{FF2B5EF4-FFF2-40B4-BE49-F238E27FC236}">
              <a16:creationId xmlns:a16="http://schemas.microsoft.com/office/drawing/2014/main" xmlns="" id="{75A87590-4FA0-4D28-B7A3-E1F7CCD88B3B}"/>
            </a:ext>
          </a:extLst>
        </xdr:cNvPr>
        <xdr:cNvCxnSpPr>
          <a:cxnSpLocks/>
        </xdr:cNvCxnSpPr>
      </xdr:nvCxnSpPr>
      <xdr:spPr>
        <a:xfrm>
          <a:off x="590015" y="5119779"/>
          <a:ext cx="544418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590015</xdr:colOff>
      <xdr:row>56</xdr:row>
      <xdr:rowOff>203932</xdr:rowOff>
    </xdr:from>
    <xdr:to>
      <xdr:col>1</xdr:col>
      <xdr:colOff>4938829</xdr:colOff>
      <xdr:row>56</xdr:row>
      <xdr:rowOff>203932</xdr:rowOff>
    </xdr:to>
    <xdr:cxnSp macro="">
      <xdr:nvCxnSpPr>
        <xdr:cNvPr id="124" name="文本_教程线条 2" descr="装饰性线条">
          <a:extLst>
            <a:ext uri="{FF2B5EF4-FFF2-40B4-BE49-F238E27FC236}">
              <a16:creationId xmlns:a16="http://schemas.microsoft.com/office/drawing/2014/main" xmlns="" id="{A703583B-6374-4690-B8BC-8D6A61F4DB52}"/>
            </a:ext>
          </a:extLst>
        </xdr:cNvPr>
        <xdr:cNvCxnSpPr>
          <a:cxnSpLocks/>
        </xdr:cNvCxnSpPr>
      </xdr:nvCxnSpPr>
      <xdr:spPr>
        <a:xfrm>
          <a:off x="590015" y="12662632"/>
          <a:ext cx="544418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586679</xdr:colOff>
      <xdr:row>21</xdr:row>
      <xdr:rowOff>49731</xdr:rowOff>
    </xdr:from>
    <xdr:to>
      <xdr:col>1</xdr:col>
      <xdr:colOff>4939030</xdr:colOff>
      <xdr:row>23</xdr:row>
      <xdr:rowOff>165832</xdr:rowOff>
    </xdr:to>
    <xdr:sp macro="" textlink="">
      <xdr:nvSpPr>
        <xdr:cNvPr id="125" name="文本_教程简介" descr="Excel 可根据计算机的区域设置提供当前时间。还可以加减时间。例如，你可能需要记录某个员工每周的工作小时数，并计算其薪酬和加班费用。&#10;&#10;">
          <a:extLst>
            <a:ext uri="{FF2B5EF4-FFF2-40B4-BE49-F238E27FC236}">
              <a16:creationId xmlns:a16="http://schemas.microsoft.com/office/drawing/2014/main" xmlns="" id="{D8BC11B9-1B82-45F8-A69B-BA51910C6977}"/>
            </a:ext>
          </a:extLst>
        </xdr:cNvPr>
        <xdr:cNvSpPr txBox="1"/>
      </xdr:nvSpPr>
      <xdr:spPr>
        <a:xfrm>
          <a:off x="586679" y="5155131"/>
          <a:ext cx="5447726" cy="535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可根据计算机的区域设置提供当前时间。还可以加减时间。例如，你可能需要记录某个员工每周的工作小时数，并计算其薪酬和加班费用。</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581372</xdr:colOff>
      <xdr:row>24</xdr:row>
      <xdr:rowOff>132883</xdr:rowOff>
    </xdr:from>
    <xdr:to>
      <xdr:col>1</xdr:col>
      <xdr:colOff>4917450</xdr:colOff>
      <xdr:row>56</xdr:row>
      <xdr:rowOff>80776</xdr:rowOff>
    </xdr:to>
    <xdr:grpSp>
      <xdr:nvGrpSpPr>
        <xdr:cNvPr id="4" name="组合 125">
          <a:extLst>
            <a:ext uri="{FF2B5EF4-FFF2-40B4-BE49-F238E27FC236}">
              <a16:creationId xmlns:a16="http://schemas.microsoft.com/office/drawing/2014/main" xmlns="" id="{7865FC33-95F4-47A7-A9E6-A5C9AD82C2FF}"/>
            </a:ext>
          </a:extLst>
        </xdr:cNvPr>
        <xdr:cNvGrpSpPr/>
      </xdr:nvGrpSpPr>
      <xdr:grpSpPr>
        <a:xfrm>
          <a:off x="581372" y="5866933"/>
          <a:ext cx="5431453" cy="6672543"/>
          <a:chOff x="581372" y="5866933"/>
          <a:chExt cx="5431453" cy="6672543"/>
        </a:xfrm>
      </xdr:grpSpPr>
      <xdr:grpSp>
        <xdr:nvGrpSpPr>
          <xdr:cNvPr id="127" name="组_步骤">
            <a:extLst>
              <a:ext uri="{FF2B5EF4-FFF2-40B4-BE49-F238E27FC236}">
                <a16:creationId xmlns:a16="http://schemas.microsoft.com/office/drawing/2014/main" xmlns="" id="{AAE10329-58E6-4043-B19B-2070B24369C8}"/>
              </a:ext>
            </a:extLst>
          </xdr:cNvPr>
          <xdr:cNvGrpSpPr/>
        </xdr:nvGrpSpPr>
        <xdr:grpSpPr>
          <a:xfrm>
            <a:off x="581372" y="5866933"/>
            <a:ext cx="5431453" cy="781518"/>
            <a:chOff x="495419" y="7647992"/>
            <a:chExt cx="5201276" cy="701787"/>
          </a:xfrm>
        </xdr:grpSpPr>
        <xdr:sp macro="" textlink="">
          <xdr:nvSpPr>
            <xdr:cNvPr id="149" name="文本_步骤" descr="在单元格 D28 中，输入 =NOW()，这将提供当前时间，并在每次 Excel 计算时进行更新。如果需要更改时间格式，可以转到“Ctrl+1”&gt;“数字”&gt;“时间”&gt; 选择所需格式。&#10;&#10;&#10;&#10;">
              <a:extLst>
                <a:ext uri="{FF2B5EF4-FFF2-40B4-BE49-F238E27FC236}">
                  <a16:creationId xmlns:a16="http://schemas.microsoft.com/office/drawing/2014/main" xmlns="" id="{E9EDD045-804A-43D1-9571-BDF7D36C6FD0}"/>
                </a:ext>
              </a:extLst>
            </xdr:cNvPr>
            <xdr:cNvSpPr txBox="1"/>
          </xdr:nvSpPr>
          <xdr:spPr>
            <a:xfrm>
              <a:off x="918156" y="7689951"/>
              <a:ext cx="4778539" cy="659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D28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=NOW()</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，这将提供当前时间，并在每次 Excel 计算时进行更新。如果需要更改时间格式，可以转到“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Ctrl+1</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“数字”</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时间</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 选择所需格式。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50" name="组_步骤" descr="1">
              <a:extLst>
                <a:ext uri="{FF2B5EF4-FFF2-40B4-BE49-F238E27FC236}">
                  <a16:creationId xmlns:a16="http://schemas.microsoft.com/office/drawing/2014/main" xmlns="" id="{43143942-F7A9-4AD3-81E2-7C90A9BD32F5}"/>
                </a:ext>
              </a:extLst>
            </xdr:cNvPr>
            <xdr:cNvSpPr/>
          </xdr:nvSpPr>
          <xdr:spPr>
            <a:xfrm>
              <a:off x="495419" y="7647992"/>
              <a:ext cx="392000" cy="3523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28" name="组_步骤">
            <a:extLst>
              <a:ext uri="{FF2B5EF4-FFF2-40B4-BE49-F238E27FC236}">
                <a16:creationId xmlns:a16="http://schemas.microsoft.com/office/drawing/2014/main" xmlns="" id="{FCFD70FD-C355-4B74-9752-B828C322CD76}"/>
              </a:ext>
            </a:extLst>
          </xdr:cNvPr>
          <xdr:cNvGrpSpPr/>
        </xdr:nvGrpSpPr>
        <xdr:grpSpPr>
          <a:xfrm>
            <a:off x="581372" y="6781651"/>
            <a:ext cx="5382623" cy="1324130"/>
            <a:chOff x="525611" y="7379040"/>
            <a:chExt cx="5511382" cy="1138114"/>
          </a:xfrm>
        </xdr:grpSpPr>
        <xdr:sp macro="" textlink="">
          <xdr:nvSpPr>
            <xdr:cNvPr id="147" name="文本_步骤" descr="将时间之间的小时数相加 - 在单元格 D36 中输入 =((D35-D32)-(D34-D33))*24，计算某人的上下班时间，然后减去午餐所花的时间。公式末尾的 *24 可将 Excel 显示的天的小数部分转换为小时。但你需要将单元格格式设置为“数值”。若要执行该操作，请转到“开始”&gt;“格式”&gt;“单元格(Ctrl+1)”&gt;“数字”&gt;“数值”&gt;“小数位数: 2”。&#10;&#10;&#10;">
              <a:extLst>
                <a:ext uri="{FF2B5EF4-FFF2-40B4-BE49-F238E27FC236}">
                  <a16:creationId xmlns:a16="http://schemas.microsoft.com/office/drawing/2014/main" xmlns="" id="{0EFBDF0F-AC77-476D-A83B-91831148AC0B}"/>
                </a:ext>
              </a:extLst>
            </xdr:cNvPr>
            <xdr:cNvSpPr txBox="1"/>
          </xdr:nvSpPr>
          <xdr:spPr>
            <a:xfrm>
              <a:off x="977615" y="7418986"/>
              <a:ext cx="5059378" cy="1098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将时间之间的小时数相加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在单元格 D36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=((D35-D32)-(D34-D33))*24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，计算某人的上下班时间，然后减去午餐所花的时间。公式末尾的 *24 可将 Excel 显示的天的小数部分转换为小时。但你需要将单元格格式设置为“数值”。若要执行该操作，请转到“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开始</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“格式”&gt;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单元格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Ctrl+1</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“数字</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数值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”&gt;“小数位数: 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48" name="组_步骤" descr="2">
              <a:extLst>
                <a:ext uri="{FF2B5EF4-FFF2-40B4-BE49-F238E27FC236}">
                  <a16:creationId xmlns:a16="http://schemas.microsoft.com/office/drawing/2014/main" xmlns="" id="{01C2BD5A-43C6-4B2A-81C9-44F9293E1619}"/>
                </a:ext>
              </a:extLst>
            </xdr:cNvPr>
            <xdr:cNvSpPr/>
          </xdr:nvSpPr>
          <xdr:spPr>
            <a:xfrm>
              <a:off x="525611" y="7379040"/>
              <a:ext cx="419140" cy="3372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29" name="组_步骤">
            <a:extLst>
              <a:ext uri="{FF2B5EF4-FFF2-40B4-BE49-F238E27FC236}">
                <a16:creationId xmlns:a16="http://schemas.microsoft.com/office/drawing/2014/main" xmlns="" id="{37BDA65B-35DA-46DF-B41B-4F13939916CE}"/>
              </a:ext>
            </a:extLst>
          </xdr:cNvPr>
          <xdr:cNvGrpSpPr/>
        </xdr:nvGrpSpPr>
        <xdr:grpSpPr>
          <a:xfrm>
            <a:off x="581372" y="8177022"/>
            <a:ext cx="5382623" cy="795531"/>
            <a:chOff x="525611" y="7321731"/>
            <a:chExt cx="5511382" cy="683774"/>
          </a:xfrm>
        </xdr:grpSpPr>
        <xdr:sp macro="" textlink="">
          <xdr:nvSpPr>
            <xdr:cNvPr id="145" name="文本_步骤" descr="如果对此公式进行解释，应会是：“用下班时间减去上班时间，然后减去午餐外出/返回时间，然后乘以 24，将 Excel 的小数时间转换为小时”，或 =((Time In - Time Out)-(Lunch In - Lunch Out))*24。">
              <a:extLst>
                <a:ext uri="{FF2B5EF4-FFF2-40B4-BE49-F238E27FC236}">
                  <a16:creationId xmlns:a16="http://schemas.microsoft.com/office/drawing/2014/main" xmlns="" id="{48EA3D5E-AB73-4DC6-A8F8-8EECF1D29572}"/>
                </a:ext>
              </a:extLst>
            </xdr:cNvPr>
            <xdr:cNvSpPr txBox="1"/>
          </xdr:nvSpPr>
          <xdr:spPr>
            <a:xfrm>
              <a:off x="977615" y="7361678"/>
              <a:ext cx="5059378" cy="643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如果对此公式进行解释，应会是：“用下班时间减去上班时间，然后减去午餐外出/返回时间，然后乘以 24，将 Excel 的小数时间转换为小时”，或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上班时间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下班时间</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午餐返回时间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午餐外出时间</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))*24。</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46" name="组_步骤" descr="3">
              <a:extLst>
                <a:ext uri="{FF2B5EF4-FFF2-40B4-BE49-F238E27FC236}">
                  <a16:creationId xmlns:a16="http://schemas.microsoft.com/office/drawing/2014/main" xmlns="" id="{A80445FC-915C-4C80-84C7-4F5844E68106}"/>
                </a:ext>
              </a:extLst>
            </xdr:cNvPr>
            <xdr:cNvSpPr/>
          </xdr:nvSpPr>
          <xdr:spPr>
            <a:xfrm>
              <a:off x="525611" y="7321731"/>
              <a:ext cx="419140" cy="33727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nvGrpSpPr>
          <xdr:cNvPr id="130" name="组 129">
            <a:extLst>
              <a:ext uri="{FF2B5EF4-FFF2-40B4-BE49-F238E27FC236}">
                <a16:creationId xmlns:a16="http://schemas.microsoft.com/office/drawing/2014/main" xmlns="" id="{DF713144-AD4F-445E-9EBF-373B4699DB59}"/>
              </a:ext>
            </a:extLst>
          </xdr:cNvPr>
          <xdr:cNvGrpSpPr/>
        </xdr:nvGrpSpPr>
        <xdr:grpSpPr>
          <a:xfrm>
            <a:off x="1266993" y="9172898"/>
            <a:ext cx="4560793" cy="3366578"/>
            <a:chOff x="7777163" y="3998832"/>
            <a:chExt cx="4653382" cy="2868267"/>
          </a:xfrm>
        </xdr:grpSpPr>
        <xdr:sp macro="" textlink="">
          <xdr:nvSpPr>
            <xdr:cNvPr id="131" name="公式上括号">
              <a:extLst>
                <a:ext uri="{FF2B5EF4-FFF2-40B4-BE49-F238E27FC236}">
                  <a16:creationId xmlns:a16="http://schemas.microsoft.com/office/drawing/2014/main" xmlns=""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2" name="公式下括号">
              <a:extLst>
                <a:ext uri="{FF2B5EF4-FFF2-40B4-BE49-F238E27FC236}">
                  <a16:creationId xmlns:a16="http://schemas.microsoft.com/office/drawing/2014/main" xmlns="" id="{7C65B1CB-F7F0-4F37-A997-175F5CFFD7C0}"/>
                </a:ext>
              </a:extLst>
            </xdr:cNvPr>
            <xdr:cNvSpPr/>
          </xdr:nvSpPr>
          <xdr:spPr>
            <a:xfrm rot="5400000">
              <a:off x="11358057" y="44432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33" name="公式下括号">
              <a:extLst>
                <a:ext uri="{FF2B5EF4-FFF2-40B4-BE49-F238E27FC236}">
                  <a16:creationId xmlns:a16="http://schemas.microsoft.com/office/drawing/2014/main" xmlns="" id="{CF6D3514-478A-4DBA-A8E4-F612350013B5}"/>
                </a:ext>
              </a:extLst>
            </xdr:cNvPr>
            <xdr:cNvSpPr/>
          </xdr:nvSpPr>
          <xdr:spPr>
            <a:xfrm rot="5400000">
              <a:off x="8267529" y="438157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34" name="文本_公式" descr="=((D35-D32)-(D34-D33))*24&#10;">
              <a:extLst>
                <a:ext uri="{FF2B5EF4-FFF2-40B4-BE49-F238E27FC236}">
                  <a16:creationId xmlns:a16="http://schemas.microsoft.com/office/drawing/2014/main" xmlns=""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=((D35-D32)-(D34-D33))*24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35" name="文本_公式下部标注" descr="下班时间&#10;&#10;">
              <a:extLst>
                <a:ext uri="{FF2B5EF4-FFF2-40B4-BE49-F238E27FC236}">
                  <a16:creationId xmlns:a16="http://schemas.microsoft.com/office/drawing/2014/main" xmlns="" id="{9F9E3A72-C781-4703-B4D3-DB7F87F8E5A1}"/>
                </a:ext>
              </a:extLst>
            </xdr:cNvPr>
            <xdr:cNvSpPr txBox="1">
              <a:spLocks noChangeArrowheads="1"/>
            </xdr:cNvSpPr>
          </xdr:nvSpPr>
          <xdr:spPr bwMode="auto">
            <a:xfrm>
              <a:off x="8059990" y="4241256"/>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下班时间</a:t>
              </a:r>
            </a:p>
          </xdr:txBody>
        </xdr:sp>
        <xdr:sp macro="" textlink="">
          <xdr:nvSpPr>
            <xdr:cNvPr id="136" name="文本_公式下部标注" descr="*24 将 Excel 一天的小数部分转换为小时&#10;&#10;">
              <a:extLst>
                <a:ext uri="{FF2B5EF4-FFF2-40B4-BE49-F238E27FC236}">
                  <a16:creationId xmlns:a16="http://schemas.microsoft.com/office/drawing/2014/main" xmlns="" id="{2C1C0812-CC81-4B65-BB0C-BE1F6D5C5B38}"/>
                </a:ext>
              </a:extLst>
            </xdr:cNvPr>
            <xdr:cNvSpPr txBox="1">
              <a:spLocks noChangeArrowheads="1"/>
            </xdr:cNvSpPr>
          </xdr:nvSpPr>
          <xdr:spPr bwMode="auto">
            <a:xfrm>
              <a:off x="10763670" y="3998832"/>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*24 将 Excel 一天的小数部分转换为小时</a:t>
              </a:r>
            </a:p>
          </xdr:txBody>
        </xdr:sp>
        <xdr:sp macro="" textlink="">
          <xdr:nvSpPr>
            <xdr:cNvPr id="137" name="文本_公式上部标注" descr="上班时间&#10;">
              <a:extLst>
                <a:ext uri="{FF2B5EF4-FFF2-40B4-BE49-F238E27FC236}">
                  <a16:creationId xmlns:a16="http://schemas.microsoft.com/office/drawing/2014/main" xmlns="" id="{5E5338FF-C2B1-4DA0-AE11-AC6DC9A18383}"/>
                </a:ext>
              </a:extLst>
            </xdr:cNvPr>
            <xdr:cNvSpPr txBox="1">
              <a:spLocks noChangeArrowheads="1"/>
            </xdr:cNvSpPr>
          </xdr:nvSpPr>
          <xdr:spPr bwMode="auto">
            <a:xfrm>
              <a:off x="8709859" y="5504248"/>
              <a:ext cx="853934"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上班时间</a:t>
              </a:r>
            </a:p>
          </xdr:txBody>
        </xdr:sp>
        <xdr:sp macro="" textlink="">
          <xdr:nvSpPr>
            <xdr:cNvPr id="138" name="公式上括号">
              <a:extLst>
                <a:ext uri="{FF2B5EF4-FFF2-40B4-BE49-F238E27FC236}">
                  <a16:creationId xmlns:a16="http://schemas.microsoft.com/office/drawing/2014/main" xmlns=""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9" name="公式下括号">
              <a:extLst>
                <a:ext uri="{FF2B5EF4-FFF2-40B4-BE49-F238E27FC236}">
                  <a16:creationId xmlns:a16="http://schemas.microsoft.com/office/drawing/2014/main" xmlns="" id="{E9FAA5E1-CE6E-4068-9309-7BEC7468CAD9}"/>
                </a:ext>
              </a:extLst>
            </xdr:cNvPr>
            <xdr:cNvSpPr/>
          </xdr:nvSpPr>
          <xdr:spPr>
            <a:xfrm rot="5400000">
              <a:off x="9920840" y="438773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40" name="文本_公式下部标注" descr="午餐外出时间&#10;">
              <a:extLst>
                <a:ext uri="{FF2B5EF4-FFF2-40B4-BE49-F238E27FC236}">
                  <a16:creationId xmlns:a16="http://schemas.microsoft.com/office/drawing/2014/main" xmlns="" id="{AC3DD593-CF51-4FD3-853B-AF9786C1FA03}"/>
                </a:ext>
              </a:extLst>
            </xdr:cNvPr>
            <xdr:cNvSpPr txBox="1">
              <a:spLocks noChangeArrowheads="1"/>
            </xdr:cNvSpPr>
          </xdr:nvSpPr>
          <xdr:spPr bwMode="auto">
            <a:xfrm>
              <a:off x="9460078" y="4247417"/>
              <a:ext cx="1150263"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午餐外出时间</a:t>
              </a:r>
            </a:p>
          </xdr:txBody>
        </xdr:sp>
        <xdr:sp macro="" textlink="">
          <xdr:nvSpPr>
            <xdr:cNvPr id="141" name="文本_公式上部标注" descr="午餐返回时间&#10;&#10;">
              <a:extLst>
                <a:ext uri="{FF2B5EF4-FFF2-40B4-BE49-F238E27FC236}">
                  <a16:creationId xmlns:a16="http://schemas.microsoft.com/office/drawing/2014/main" xmlns="" id="{B855D0A5-2977-4D62-AD0B-843A0716AFBA}"/>
                </a:ext>
              </a:extLst>
            </xdr:cNvPr>
            <xdr:cNvSpPr txBox="1">
              <a:spLocks noChangeArrowheads="1"/>
            </xdr:cNvSpPr>
          </xdr:nvSpPr>
          <xdr:spPr bwMode="auto">
            <a:xfrm>
              <a:off x="10149469" y="5518523"/>
              <a:ext cx="1265686"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午餐返回时间</a:t>
              </a:r>
            </a:p>
          </xdr:txBody>
        </xdr:sp>
        <xdr:sp macro="" textlink="">
          <xdr:nvSpPr>
            <xdr:cNvPr id="142" name="公式上括号">
              <a:extLst>
                <a:ext uri="{FF2B5EF4-FFF2-40B4-BE49-F238E27FC236}">
                  <a16:creationId xmlns:a16="http://schemas.microsoft.com/office/drawing/2014/main" xmlns=""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43" name="公式上括号">
              <a:extLst>
                <a:ext uri="{FF2B5EF4-FFF2-40B4-BE49-F238E27FC236}">
                  <a16:creationId xmlns:a16="http://schemas.microsoft.com/office/drawing/2014/main" xmlns=""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44" name="文本_公式上部标注" descr="内部括号 () 可确保 Excel 自行计算公式的这些部分。外部括号可确保 Excel​​ 将最终的内部结果乘以 24。&#10;&#10;">
              <a:extLst>
                <a:ext uri="{FF2B5EF4-FFF2-40B4-BE49-F238E27FC236}">
                  <a16:creationId xmlns:a16="http://schemas.microsoft.com/office/drawing/2014/main" xmlns=""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内部括号 () 可确保 Excel 自行计算公式的这些部分。外部括号可确保 Excel​​ 将</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最终的内部结果乘以 24。</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grpSp>
    <xdr:clientData/>
  </xdr:twoCellAnchor>
  <xdr:twoCellAnchor>
    <xdr:from>
      <xdr:col>0</xdr:col>
      <xdr:colOff>621119</xdr:colOff>
      <xdr:row>57</xdr:row>
      <xdr:rowOff>155189</xdr:rowOff>
    </xdr:from>
    <xdr:to>
      <xdr:col>1</xdr:col>
      <xdr:colOff>855988</xdr:colOff>
      <xdr:row>59</xdr:row>
      <xdr:rowOff>94262</xdr:rowOff>
    </xdr:to>
    <xdr:sp macro="" textlink="">
      <xdr:nvSpPr>
        <xdr:cNvPr id="151"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xmlns="" id="{FCEE4E56-0B89-4F5D-A0A7-90EECC03D116}"/>
            </a:ext>
          </a:extLst>
        </xdr:cNvPr>
        <xdr:cNvSpPr/>
      </xdr:nvSpPr>
      <xdr:spPr>
        <a:xfrm flipH="1">
          <a:off x="621119" y="12823439"/>
          <a:ext cx="1330244" cy="35817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xdr:from>
      <xdr:col>1</xdr:col>
      <xdr:colOff>3617926</xdr:colOff>
      <xdr:row>57</xdr:row>
      <xdr:rowOff>155189</xdr:rowOff>
    </xdr:from>
    <xdr:to>
      <xdr:col>1</xdr:col>
      <xdr:colOff>4948170</xdr:colOff>
      <xdr:row>59</xdr:row>
      <xdr:rowOff>94262</xdr:rowOff>
    </xdr:to>
    <xdr:sp macro="" textlink="">
      <xdr:nvSpPr>
        <xdr:cNvPr id="152" name="“下一步”按钮" descr="前进到下一个工作表">
          <a:hlinkClick xmlns:r="http://schemas.openxmlformats.org/officeDocument/2006/relationships" r:id="rId4" tooltip="单击此处可转到下一个工作表"/>
          <a:extLst>
            <a:ext uri="{FF2B5EF4-FFF2-40B4-BE49-F238E27FC236}">
              <a16:creationId xmlns:a16="http://schemas.microsoft.com/office/drawing/2014/main" xmlns="" id="{892C894D-1A63-4276-98DF-57872191F092}"/>
            </a:ext>
          </a:extLst>
        </xdr:cNvPr>
        <xdr:cNvSpPr/>
      </xdr:nvSpPr>
      <xdr:spPr>
        <a:xfrm>
          <a:off x="4713301" y="12823439"/>
          <a:ext cx="1330244" cy="35817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absoluteAnchor>
    <xdr:pos x="6829425" y="10724260"/>
    <xdr:ext cx="3190875" cy="1772536"/>
    <xdr:grpSp>
      <xdr:nvGrpSpPr>
        <xdr:cNvPr id="153" name="组 152">
          <a:extLst>
            <a:ext uri="{FF2B5EF4-FFF2-40B4-BE49-F238E27FC236}">
              <a16:creationId xmlns:a16="http://schemas.microsoft.com/office/drawing/2014/main" xmlns="" id="{5099300F-1CF9-4951-9904-72E39FABE751}"/>
            </a:ext>
          </a:extLst>
        </xdr:cNvPr>
        <xdr:cNvGrpSpPr/>
      </xdr:nvGrpSpPr>
      <xdr:grpSpPr>
        <a:xfrm>
          <a:off x="6829425" y="10724260"/>
          <a:ext cx="3190875" cy="1772536"/>
          <a:chOff x="6391275" y="8517161"/>
          <a:chExt cx="3190875" cy="1601846"/>
        </a:xfrm>
      </xdr:grpSpPr>
      <xdr:sp macro="" textlink="">
        <xdr:nvSpPr>
          <xdr:cNvPr id="154" name="步骤" descr="扩展知识&#10;可以使用键盘快捷方式输入不会连续变化的日期和时间：&#10;&#10;日期 - Ctrl+;&#10;时间 - Ctrl+Shift+:&#10;">
            <a:extLst>
              <a:ext uri="{FF2B5EF4-FFF2-40B4-BE49-F238E27FC236}">
                <a16:creationId xmlns:a16="http://schemas.microsoft.com/office/drawing/2014/main" xmlns="" id="{B34ACC4B-6898-43D7-8CE0-22EF795B1C15}"/>
              </a:ext>
            </a:extLst>
          </xdr:cNvPr>
          <xdr:cNvSpPr txBox="1"/>
        </xdr:nvSpPr>
        <xdr:spPr>
          <a:xfrm>
            <a:off x="6637024" y="8769732"/>
            <a:ext cx="2945126" cy="1349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可以使用键盘快捷方式输入不会连续变化的日期和时间：</a:t>
            </a:r>
          </a:p>
          <a:p>
            <a:pPr algn="ct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algn="ct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日期 -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Ctrl+;</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p>
          <a:p>
            <a:pPr algn="ct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时间 -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Ctrl+Shift+:</a:t>
            </a:r>
            <a:endParaRPr lang="en-US" sz="1100">
              <a:effectLst/>
              <a:latin typeface="Microsoft YaHei UI" panose="020B0503020204020204" pitchFamily="34" charset="-122"/>
              <a:ea typeface="Microsoft YaHei UI" panose="020B0503020204020204" pitchFamily="34" charset="-122"/>
            </a:endParaRPr>
          </a:p>
        </xdr:txBody>
      </xdr:sp>
      <xdr:pic>
        <xdr:nvPicPr>
          <xdr:cNvPr id="155" name="图形 147" descr="眼镜">
            <a:extLst>
              <a:ext uri="{FF2B5EF4-FFF2-40B4-BE49-F238E27FC236}">
                <a16:creationId xmlns:a16="http://schemas.microsoft.com/office/drawing/2014/main" xmlns=""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391275" y="8769732"/>
            <a:ext cx="300614" cy="258345"/>
          </a:xfrm>
          <a:prstGeom prst="rect">
            <a:avLst/>
          </a:prstGeom>
        </xdr:spPr>
      </xdr:pic>
      <xdr:sp macro="" textlink="">
        <xdr:nvSpPr>
          <xdr:cNvPr id="156" name="任意多边形：形状 155" descr="箭头">
            <a:extLst>
              <a:ext uri="{FF2B5EF4-FFF2-40B4-BE49-F238E27FC236}">
                <a16:creationId xmlns:a16="http://schemas.microsoft.com/office/drawing/2014/main" xmlns="" id="{DC28982F-2938-4FB2-83AE-57CF7D95EFD2}"/>
              </a:ext>
            </a:extLst>
          </xdr:cNvPr>
          <xdr:cNvSpPr/>
        </xdr:nvSpPr>
        <xdr:spPr>
          <a:xfrm rot="5587898" flipV="1">
            <a:off x="7999252" y="7945791"/>
            <a:ext cx="345250" cy="14879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absoluteAnchor>
  <xdr:twoCellAnchor>
    <xdr:from>
      <xdr:col>0</xdr:col>
      <xdr:colOff>342900</xdr:colOff>
      <xdr:row>60</xdr:row>
      <xdr:rowOff>142875</xdr:rowOff>
    </xdr:from>
    <xdr:to>
      <xdr:col>1</xdr:col>
      <xdr:colOff>5228463</xdr:colOff>
      <xdr:row>73</xdr:row>
      <xdr:rowOff>142875</xdr:rowOff>
    </xdr:to>
    <xdr:grpSp>
      <xdr:nvGrpSpPr>
        <xdr:cNvPr id="157" name="组 156">
          <a:extLst>
            <a:ext uri="{FF2B5EF4-FFF2-40B4-BE49-F238E27FC236}">
              <a16:creationId xmlns:a16="http://schemas.microsoft.com/office/drawing/2014/main" xmlns="" id="{BBCBE502-8234-4D4A-9B27-5CABDDC8BAC3}"/>
            </a:ext>
          </a:extLst>
        </xdr:cNvPr>
        <xdr:cNvGrpSpPr/>
      </xdr:nvGrpSpPr>
      <xdr:grpSpPr>
        <a:xfrm>
          <a:off x="342900" y="13439775"/>
          <a:ext cx="5980938" cy="2724150"/>
          <a:chOff x="352425" y="12715875"/>
          <a:chExt cx="5733288" cy="2476500"/>
        </a:xfrm>
      </xdr:grpSpPr>
      <xdr:sp macro="" textlink="">
        <xdr:nvSpPr>
          <xdr:cNvPr id="158" name="矩形 157">
            <a:extLst>
              <a:ext uri="{FF2B5EF4-FFF2-40B4-BE49-F238E27FC236}">
                <a16:creationId xmlns:a16="http://schemas.microsoft.com/office/drawing/2014/main" xmlns=""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59" name="步骤" descr="访问网页获取详细信息&#10;">
            <a:extLst>
              <a:ext uri="{FF2B5EF4-FFF2-40B4-BE49-F238E27FC236}">
                <a16:creationId xmlns:a16="http://schemas.microsoft.com/office/drawing/2014/main" xmlns=""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60" name="直接连接符​​ 159" descr="装饰性线条">
            <a:extLst>
              <a:ext uri="{FF2B5EF4-FFF2-40B4-BE49-F238E27FC236}">
                <a16:creationId xmlns:a16="http://schemas.microsoft.com/office/drawing/2014/main" xmlns=""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接连接符​​ 160" descr="装饰性线条">
            <a:extLst>
              <a:ext uri="{FF2B5EF4-FFF2-40B4-BE49-F238E27FC236}">
                <a16:creationId xmlns:a16="http://schemas.microsoft.com/office/drawing/2014/main" xmlns="" id="{2AF4D85B-72C9-4670-AFD5-D498C1F96D34}"/>
              </a:ext>
            </a:extLst>
          </xdr:cNvPr>
          <xdr:cNvCxnSpPr>
            <a:cxnSpLocks/>
          </xdr:cNvCxnSpPr>
        </xdr:nvCxnSpPr>
        <xdr:spPr>
          <a:xfrm>
            <a:off x="564965" y="15072320"/>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63</xdr:row>
      <xdr:rowOff>188044</xdr:rowOff>
    </xdr:from>
    <xdr:to>
      <xdr:col>1</xdr:col>
      <xdr:colOff>2590800</xdr:colOff>
      <xdr:row>65</xdr:row>
      <xdr:rowOff>166123</xdr:rowOff>
    </xdr:to>
    <xdr:grpSp>
      <xdr:nvGrpSpPr>
        <xdr:cNvPr id="14" name="组 13">
          <a:extLst>
            <a:ext uri="{FF2B5EF4-FFF2-40B4-BE49-F238E27FC236}">
              <a16:creationId xmlns:a16="http://schemas.microsoft.com/office/drawing/2014/main" xmlns="" id="{C4A695FE-F3AB-4030-A0F4-F10322DAD2D7}"/>
            </a:ext>
          </a:extLst>
        </xdr:cNvPr>
        <xdr:cNvGrpSpPr/>
      </xdr:nvGrpSpPr>
      <xdr:grpSpPr>
        <a:xfrm>
          <a:off x="571931" y="14113594"/>
          <a:ext cx="3114244" cy="397179"/>
          <a:chOff x="571931" y="13599244"/>
          <a:chExt cx="2866594" cy="359079"/>
        </a:xfrm>
      </xdr:grpSpPr>
      <xdr:sp macro="" textlink="">
        <xdr:nvSpPr>
          <xdr:cNvPr id="162" name="步骤" descr="有关 TODAY 函数的全部内容，超链接到网页&#10;&#10;">
            <a:hlinkClick xmlns:r="http://schemas.openxmlformats.org/officeDocument/2006/relationships" r:id="rId5" tooltip="选择此处，从网页上了解有关 TODAY 函数的全部内容"/>
            <a:extLst>
              <a:ext uri="{FF2B5EF4-FFF2-40B4-BE49-F238E27FC236}">
                <a16:creationId xmlns:a16="http://schemas.microsoft.com/office/drawing/2014/main" xmlns=""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TODAY</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63" name="图形 22" descr="箭头">
            <a:hlinkClick xmlns:r="http://schemas.openxmlformats.org/officeDocument/2006/relationships" r:id="rId5" tooltip="选择此处，从网页上了解详细信息"/>
            <a:extLst>
              <a:ext uri="{FF2B5EF4-FFF2-40B4-BE49-F238E27FC236}">
                <a16:creationId xmlns:a16="http://schemas.microsoft.com/office/drawing/2014/main" xmlns=""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3599244"/>
            <a:ext cx="492262" cy="359079"/>
          </a:xfrm>
          <a:prstGeom prst="rect">
            <a:avLst/>
          </a:prstGeom>
        </xdr:spPr>
      </xdr:pic>
    </xdr:grpSp>
    <xdr:clientData/>
  </xdr:twoCellAnchor>
  <xdr:twoCellAnchor>
    <xdr:from>
      <xdr:col>0</xdr:col>
      <xdr:colOff>571931</xdr:colOff>
      <xdr:row>66</xdr:row>
      <xdr:rowOff>32091</xdr:rowOff>
    </xdr:from>
    <xdr:to>
      <xdr:col>1</xdr:col>
      <xdr:colOff>2619375</xdr:colOff>
      <xdr:row>68</xdr:row>
      <xdr:rowOff>15480</xdr:rowOff>
    </xdr:to>
    <xdr:grpSp>
      <xdr:nvGrpSpPr>
        <xdr:cNvPr id="13" name="组 12">
          <a:extLst>
            <a:ext uri="{FF2B5EF4-FFF2-40B4-BE49-F238E27FC236}">
              <a16:creationId xmlns:a16="http://schemas.microsoft.com/office/drawing/2014/main" xmlns="" id="{E793ECE4-F54A-4632-BABB-CDB76236E886}"/>
            </a:ext>
          </a:extLst>
        </xdr:cNvPr>
        <xdr:cNvGrpSpPr/>
      </xdr:nvGrpSpPr>
      <xdr:grpSpPr>
        <a:xfrm>
          <a:off x="571931" y="14586291"/>
          <a:ext cx="3142819" cy="402489"/>
          <a:chOff x="571931" y="14014791"/>
          <a:chExt cx="2895169" cy="364389"/>
        </a:xfrm>
      </xdr:grpSpPr>
      <xdr:sp macro="" textlink="">
        <xdr:nvSpPr>
          <xdr:cNvPr id="164" name="步骤" descr="有关 NOW 函数的全部内容，超链接到网页&#10;">
            <a:hlinkClick xmlns:r="http://schemas.openxmlformats.org/officeDocument/2006/relationships" r:id="rId8" tooltip="选择此处，从网页上了解有关 NOW 函数的全部内容"/>
            <a:extLst>
              <a:ext uri="{FF2B5EF4-FFF2-40B4-BE49-F238E27FC236}">
                <a16:creationId xmlns:a16="http://schemas.microsoft.com/office/drawing/2014/main" xmlns=""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NOW</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65" name="图形 22" descr="箭头">
            <a:hlinkClick xmlns:r="http://schemas.openxmlformats.org/officeDocument/2006/relationships" r:id="rId8" tooltip="选择此处，从网页上了解详细信息"/>
            <a:extLst>
              <a:ext uri="{FF2B5EF4-FFF2-40B4-BE49-F238E27FC236}">
                <a16:creationId xmlns:a16="http://schemas.microsoft.com/office/drawing/2014/main" xmlns=""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4014791"/>
            <a:ext cx="492262" cy="364389"/>
          </a:xfrm>
          <a:prstGeom prst="rect">
            <a:avLst/>
          </a:prstGeom>
        </xdr:spPr>
      </xdr:pic>
    </xdr:grpSp>
    <xdr:clientData/>
  </xdr:twoCellAnchor>
  <xdr:twoCellAnchor>
    <xdr:from>
      <xdr:col>0</xdr:col>
      <xdr:colOff>584540</xdr:colOff>
      <xdr:row>70</xdr:row>
      <xdr:rowOff>146353</xdr:rowOff>
    </xdr:from>
    <xdr:to>
      <xdr:col>1</xdr:col>
      <xdr:colOff>2240842</xdr:colOff>
      <xdr:row>72</xdr:row>
      <xdr:rowOff>129742</xdr:rowOff>
    </xdr:to>
    <xdr:grpSp>
      <xdr:nvGrpSpPr>
        <xdr:cNvPr id="9" name="组 8">
          <a:extLst>
            <a:ext uri="{FF2B5EF4-FFF2-40B4-BE49-F238E27FC236}">
              <a16:creationId xmlns:a16="http://schemas.microsoft.com/office/drawing/2014/main" xmlns="" id="{659E6730-AC76-4CC7-A823-D2C618696DAA}"/>
            </a:ext>
          </a:extLst>
        </xdr:cNvPr>
        <xdr:cNvGrpSpPr/>
      </xdr:nvGrpSpPr>
      <xdr:grpSpPr>
        <a:xfrm>
          <a:off x="584540" y="15538753"/>
          <a:ext cx="2751677" cy="402489"/>
          <a:chOff x="584540" y="14891053"/>
          <a:chExt cx="2504027" cy="364389"/>
        </a:xfrm>
      </xdr:grpSpPr>
      <xdr:sp macro="" textlink="">
        <xdr:nvSpPr>
          <xdr:cNvPr id="166" name="步骤" descr="免费 Excel 在线培训，超链接到网页&#10;">
            <a:hlinkClick xmlns:r="http://schemas.openxmlformats.org/officeDocument/2006/relationships" r:id="rId9" tooltip="选择此处，从网页上了解免费 Excel 培训"/>
            <a:extLst>
              <a:ext uri="{FF2B5EF4-FFF2-40B4-BE49-F238E27FC236}">
                <a16:creationId xmlns:a16="http://schemas.microsoft.com/office/drawing/2014/main" xmlns=""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167" name="图形 22" descr="箭头">
            <a:hlinkClick xmlns:r="http://schemas.openxmlformats.org/officeDocument/2006/relationships" r:id="rId9" tooltip="选择此处，从网页上了解详细信息"/>
            <a:extLst>
              <a:ext uri="{FF2B5EF4-FFF2-40B4-BE49-F238E27FC236}">
                <a16:creationId xmlns:a16="http://schemas.microsoft.com/office/drawing/2014/main" xmlns=""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4540" y="14891053"/>
            <a:ext cx="492262" cy="364389"/>
          </a:xfrm>
          <a:prstGeom prst="rect">
            <a:avLst/>
          </a:prstGeom>
        </xdr:spPr>
      </xdr:pic>
    </xdr:grpSp>
    <xdr:clientData/>
  </xdr:twoCellAnchor>
  <xdr:twoCellAnchor>
    <xdr:from>
      <xdr:col>0</xdr:col>
      <xdr:colOff>581456</xdr:colOff>
      <xdr:row>68</xdr:row>
      <xdr:rowOff>71948</xdr:rowOff>
    </xdr:from>
    <xdr:to>
      <xdr:col>1</xdr:col>
      <xdr:colOff>2628900</xdr:colOff>
      <xdr:row>70</xdr:row>
      <xdr:rowOff>55337</xdr:rowOff>
    </xdr:to>
    <xdr:grpSp>
      <xdr:nvGrpSpPr>
        <xdr:cNvPr id="12" name="组 11">
          <a:extLst>
            <a:ext uri="{FF2B5EF4-FFF2-40B4-BE49-F238E27FC236}">
              <a16:creationId xmlns:a16="http://schemas.microsoft.com/office/drawing/2014/main" xmlns="" id="{FF28E0D6-012A-4FA6-9D67-C8B77A5CC9E6}"/>
            </a:ext>
          </a:extLst>
        </xdr:cNvPr>
        <xdr:cNvGrpSpPr/>
      </xdr:nvGrpSpPr>
      <xdr:grpSpPr>
        <a:xfrm>
          <a:off x="581456" y="15045248"/>
          <a:ext cx="3142819" cy="402489"/>
          <a:chOff x="581456" y="14435648"/>
          <a:chExt cx="2895169" cy="364389"/>
        </a:xfrm>
      </xdr:grpSpPr>
      <xdr:sp macro="" textlink="">
        <xdr:nvSpPr>
          <xdr:cNvPr id="168" name="步骤" descr="有关 DATE 函数的全部内容，超链接到网页&#10;">
            <a:hlinkClick xmlns:r="http://schemas.openxmlformats.org/officeDocument/2006/relationships" r:id="rId10" tooltip="选择此处，从网页上了解有关 DATE 函数的全部内容"/>
            <a:extLst>
              <a:ext uri="{FF2B5EF4-FFF2-40B4-BE49-F238E27FC236}">
                <a16:creationId xmlns:a16="http://schemas.microsoft.com/office/drawing/2014/main" xmlns=""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DATE</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69"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xmlns=""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41108</xdr:colOff>
      <xdr:row>6</xdr:row>
      <xdr:rowOff>101304</xdr:rowOff>
    </xdr:from>
    <xdr:to>
      <xdr:col>9</xdr:col>
      <xdr:colOff>192616</xdr:colOff>
      <xdr:row>13</xdr:row>
      <xdr:rowOff>44448</xdr:rowOff>
    </xdr:to>
    <xdr:grpSp>
      <xdr:nvGrpSpPr>
        <xdr:cNvPr id="78" name="重要详细信息" descr="重要详细信息&#10;&#10;">
          <a:extLst>
            <a:ext uri="{FF2B5EF4-FFF2-40B4-BE49-F238E27FC236}">
              <a16:creationId xmlns:a16="http://schemas.microsoft.com/office/drawing/2014/main" xmlns="" id="{F03EFBCA-CF45-46A3-8D0C-6B4DC1C4CC33}"/>
            </a:ext>
          </a:extLst>
        </xdr:cNvPr>
        <xdr:cNvGrpSpPr/>
      </xdr:nvGrpSpPr>
      <xdr:grpSpPr>
        <a:xfrm>
          <a:off x="10290008" y="2082504"/>
          <a:ext cx="3961508" cy="1390944"/>
          <a:chOff x="6396316" y="11324814"/>
          <a:chExt cx="4106584" cy="1343436"/>
        </a:xfrm>
      </xdr:grpSpPr>
      <xdr:sp macro="" textlink="">
        <xdr:nvSpPr>
          <xdr:cNvPr id="79" name="说明" descr="重要详细信息&#10;如果不希望 Excel 显示负数，因为尚未输入你的生日，可以使用 IF 函数，如下所示：=IF(D7=&quot;&quot;,&quot;&quot;,D7-D6)，表示“如果 D7 无任何内容，则不显示任何内容，否则显示 D7-D6”。&#10;&#10;">
            <a:extLst>
              <a:ext uri="{FF2B5EF4-FFF2-40B4-BE49-F238E27FC236}">
                <a16:creationId xmlns:a16="http://schemas.microsoft.com/office/drawing/2014/main" xmlns=""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如果不希望 Excel 显示负数，因为尚未输入你的生日，可以使用 IF 函数，如下所示：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=IF(D7="","",D7-D6)</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，表示“如果 D7 无任何内容，则不显示任何内容，否则显示 D7-D6”。</a:t>
            </a:r>
            <a:endParaRPr lang="en-US" sz="1100">
              <a:effectLst/>
              <a:latin typeface="Microsoft YaHei UI" panose="020B0503020204020204" pitchFamily="34" charset="-122"/>
              <a:ea typeface="Microsoft YaHei UI" panose="020B0503020204020204" pitchFamily="34" charset="-122"/>
            </a:endParaRPr>
          </a:p>
        </xdr:txBody>
      </xdr:sp>
      <xdr:pic>
        <xdr:nvPicPr>
          <xdr:cNvPr id="80" name="放大镜" descr="放大镜">
            <a:extLst>
              <a:ext uri="{FF2B5EF4-FFF2-40B4-BE49-F238E27FC236}">
                <a16:creationId xmlns:a16="http://schemas.microsoft.com/office/drawing/2014/main" xmlns=""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81" name="箭头" descr="箭头">
            <a:extLst>
              <a:ext uri="{FF2B5EF4-FFF2-40B4-BE49-F238E27FC236}">
                <a16:creationId xmlns:a16="http://schemas.microsoft.com/office/drawing/2014/main" xmlns=""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3" name="组合 110">
          <a:extLst>
            <a:ext uri="{FF2B5EF4-FFF2-40B4-BE49-F238E27FC236}">
              <a16:creationId xmlns:a16="http://schemas.microsoft.com/office/drawing/2014/main" xmlns="" id="{284549BD-2A07-452B-8537-D183AB078B22}"/>
            </a:ext>
          </a:extLst>
        </xdr:cNvPr>
        <xdr:cNvGrpSpPr/>
      </xdr:nvGrpSpPr>
      <xdr:grpSpPr>
        <a:xfrm>
          <a:off x="323850" y="5438775"/>
          <a:ext cx="5981700" cy="4981575"/>
          <a:chOff x="323850" y="5438775"/>
          <a:chExt cx="5981700" cy="4981575"/>
        </a:xfrm>
      </xdr:grpSpPr>
      <xdr:grpSp>
        <xdr:nvGrpSpPr>
          <xdr:cNvPr id="58" name="组_教程窗格">
            <a:extLst>
              <a:ext uri="{FF2B5EF4-FFF2-40B4-BE49-F238E27FC236}">
                <a16:creationId xmlns:a16="http://schemas.microsoft.com/office/drawing/2014/main" xmlns="" id="{3E43ADA2-5F3E-45C6-BA66-1973A0B1F638}"/>
              </a:ext>
            </a:extLst>
          </xdr:cNvPr>
          <xdr:cNvGrpSpPr/>
        </xdr:nvGrpSpPr>
        <xdr:grpSpPr>
          <a:xfrm>
            <a:off x="323850" y="5438775"/>
            <a:ext cx="5981700" cy="4981575"/>
            <a:chOff x="609600" y="1524000"/>
            <a:chExt cx="5695950" cy="4572000"/>
          </a:xfrm>
        </xdr:grpSpPr>
        <xdr:sp macro="" textlink="">
          <xdr:nvSpPr>
            <xdr:cNvPr id="59" name="文本_教程背景" descr="背景">
              <a:extLst>
                <a:ext uri="{FF2B5EF4-FFF2-40B4-BE49-F238E27FC236}">
                  <a16:creationId xmlns:a16="http://schemas.microsoft.com/office/drawing/2014/main" xmlns=""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60" name="文本_教程标题" descr="结合使用文本和数字">
              <a:extLst>
                <a:ext uri="{FF2B5EF4-FFF2-40B4-BE49-F238E27FC236}">
                  <a16:creationId xmlns:a16="http://schemas.microsoft.com/office/drawing/2014/main" xmlns=""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结合使用文本和数字</a:t>
              </a:r>
            </a:p>
          </xdr:txBody>
        </xdr:sp>
        <xdr:cxnSp macro="">
          <xdr:nvCxnSpPr>
            <xdr:cNvPr id="61" name="文本_教程线条 1" descr="装饰性线条">
              <a:extLst>
                <a:ext uri="{FF2B5EF4-FFF2-40B4-BE49-F238E27FC236}">
                  <a16:creationId xmlns:a16="http://schemas.microsoft.com/office/drawing/2014/main" xmlns=""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文本_教程线条 2" descr="装饰性线条">
              <a:extLst>
                <a:ext uri="{FF2B5EF4-FFF2-40B4-BE49-F238E27FC236}">
                  <a16:creationId xmlns:a16="http://schemas.microsoft.com/office/drawing/2014/main" xmlns=""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文本_教程简介" descr="现在我们将使用 &amp; 联接文本和数字，而不仅仅是文本和文本&#10;&#10;请看单元格 C28:D29。看看日期和时间如何显示在单独的单元格中？可以如单元格 C32:C33 中所示，使用 &amp; 符号将其联接起来，但看起来并不正确，对吗？遗憾的是，Excel 不知道你所需的数字格式，因此将其分解为最基本的格式，在此示例中为序列日期。我们需要显式指示 Excel 如何设置公式数字部分的格式，以便以所需方式在结果文本字符串中显示。可以使用 TEXT 函数和格式代码实现此操作。&#10;">
              <a:extLst>
                <a:ext uri="{FF2B5EF4-FFF2-40B4-BE49-F238E27FC236}">
                  <a16:creationId xmlns:a16="http://schemas.microsoft.com/office/drawing/2014/main" xmlns="" id="{C837975A-6100-4DEA-8950-C7ADB7AEACCB}"/>
                </a:ext>
              </a:extLst>
            </xdr:cNvPr>
            <xdr:cNvSpPr txBox="1"/>
          </xdr:nvSpPr>
          <xdr:spPr>
            <a:xfrm>
              <a:off x="846305" y="2224167"/>
              <a:ext cx="5216551" cy="322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现在我们将使用 &amp; 联接文本和数字，而不仅仅是文本和文本</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请看单元格 C28:D29。看看日期和时间如何显示在单独的单元格中？可以如单元格 C32:C33 中所示使用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&amp;</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符合将其联接起来，但看起来并不正确，对吗？遗憾的是，Excel 不知道你所需的数字格式，因此将其分解为最基本的格式，在此示例中为序列日期。我们需要显式指示 Excel 如何设置公式数字部分的格式，以便以所需方式在结果文本字符串中显示。可以使用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TEXT</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函数和格式代码实现此操作。</a:t>
              </a:r>
            </a:p>
          </xdr:txBody>
        </xdr:sp>
      </xdr:grpSp>
      <xdr:grpSp>
        <xdr:nvGrpSpPr>
          <xdr:cNvPr id="64" name="组_步骤">
            <a:extLst>
              <a:ext uri="{FF2B5EF4-FFF2-40B4-BE49-F238E27FC236}">
                <a16:creationId xmlns:a16="http://schemas.microsoft.com/office/drawing/2014/main" xmlns="" id="{C6BDB8A3-21FE-4EAA-A451-F595D7A1CFD1}"/>
              </a:ext>
            </a:extLst>
          </xdr:cNvPr>
          <xdr:cNvGrpSpPr/>
        </xdr:nvGrpSpPr>
        <xdr:grpSpPr>
          <a:xfrm>
            <a:off x="572259" y="8090391"/>
            <a:ext cx="5276092" cy="656455"/>
            <a:chOff x="619063" y="7637480"/>
            <a:chExt cx="5024842" cy="596207"/>
          </a:xfrm>
        </xdr:grpSpPr>
        <xdr:sp macro="" textlink="">
          <xdr:nvSpPr>
            <xdr:cNvPr id="65" name="文本_步骤" descr="在单元格 C36 中，输入 =C28&amp;&quot; &quot;&amp;TEXT(D28,&quot;MM/DD/YYYY&quot;)。YYYY/MM/DD 是年/月/日的中文格式代码，如 2017/09/25。&#10;&#10;">
              <a:extLst>
                <a:ext uri="{FF2B5EF4-FFF2-40B4-BE49-F238E27FC236}">
                  <a16:creationId xmlns:a16="http://schemas.microsoft.com/office/drawing/2014/main" xmlns="" id="{DDE71C24-EA69-4FB1-9319-E270E463554C}"/>
                </a:ext>
              </a:extLst>
            </xdr:cNvPr>
            <xdr:cNvSpPr txBox="1"/>
          </xdr:nvSpPr>
          <xdr:spPr>
            <a:xfrm>
              <a:off x="1036222" y="7679438"/>
              <a:ext cx="46076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C36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=C28&amp;" "&amp;TEXT(D28,</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"YYYY</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年</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月</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日</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YYYY</a:t>
              </a:r>
              <a:r>
                <a:rPr lang="zh-CN"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年</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M</a:t>
              </a:r>
              <a:r>
                <a:rPr lang="zh-CN"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月</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D</a:t>
              </a:r>
              <a:r>
                <a:rPr lang="zh-CN"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日</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是年/月/日的中文格式代码，如 2017</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年</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9</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月</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25</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日</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6" name="形状_步骤" descr="1">
              <a:extLst>
                <a:ext uri="{FF2B5EF4-FFF2-40B4-BE49-F238E27FC236}">
                  <a16:creationId xmlns:a16="http://schemas.microsoft.com/office/drawing/2014/main" xmlns="" id="{8E23CA67-4E1A-43D7-84B1-192836614566}"/>
                </a:ext>
              </a:extLst>
            </xdr:cNvPr>
            <xdr:cNvSpPr/>
          </xdr:nvSpPr>
          <xdr:spPr>
            <a:xfrm>
              <a:off x="619063" y="7637480"/>
              <a:ext cx="372191" cy="3563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67" name="组_步骤">
            <a:extLst>
              <a:ext uri="{FF2B5EF4-FFF2-40B4-BE49-F238E27FC236}">
                <a16:creationId xmlns:a16="http://schemas.microsoft.com/office/drawing/2014/main" xmlns="" id="{400221E8-F2AA-445E-86DD-DDE14B5B3DC8}"/>
              </a:ext>
            </a:extLst>
          </xdr:cNvPr>
          <xdr:cNvGrpSpPr/>
        </xdr:nvGrpSpPr>
        <xdr:grpSpPr>
          <a:xfrm>
            <a:off x="572259" y="8796806"/>
            <a:ext cx="5455490" cy="656455"/>
            <a:chOff x="619063" y="7698037"/>
            <a:chExt cx="5195697" cy="596207"/>
          </a:xfrm>
        </xdr:grpSpPr>
        <xdr:sp macro="" textlink="">
          <xdr:nvSpPr>
            <xdr:cNvPr id="68" name="文本_步骤" descr="在单元格 C37 中，输入 =C29&amp;&quot; &quot;&amp;TEXT(D29,&quot;HH:MM AM/PM&quot;)。AM/PM HH:MM 是上午或下午小时:分钟的中文格式代码，如下午 1:30。&#10;">
              <a:extLst>
                <a:ext uri="{FF2B5EF4-FFF2-40B4-BE49-F238E27FC236}">
                  <a16:creationId xmlns:a16="http://schemas.microsoft.com/office/drawing/2014/main" xmlns="" id="{CEB49487-C445-4B69-9112-51698E7250F2}"/>
                </a:ext>
              </a:extLst>
            </xdr:cNvPr>
            <xdr:cNvSpPr txBox="1"/>
          </xdr:nvSpPr>
          <xdr:spPr>
            <a:xfrm>
              <a:off x="1036221" y="773999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C37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=C29&amp;" "&amp;TEXT(D29,"H:MM")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。H:MM是上午或下午小时:分钟的中式格式代码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13</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:30</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endPar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9" name="形状_步骤" descr="2">
              <a:extLst>
                <a:ext uri="{FF2B5EF4-FFF2-40B4-BE49-F238E27FC236}">
                  <a16:creationId xmlns:a16="http://schemas.microsoft.com/office/drawing/2014/main" xmlns="" id="{D170A5A8-EB2A-420E-AFF9-3414BA79F7BF}"/>
                </a:ext>
              </a:extLst>
            </xdr:cNvPr>
            <xdr:cNvSpPr/>
          </xdr:nvSpPr>
          <xdr:spPr>
            <a:xfrm>
              <a:off x="619063" y="7698037"/>
              <a:ext cx="372191" cy="3563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clientData/>
  </xdr:twoCellAnchor>
  <xdr:twoCellAnchor editAs="absolute">
    <xdr:from>
      <xdr:col>0</xdr:col>
      <xdr:colOff>542925</xdr:colOff>
      <xdr:row>44</xdr:row>
      <xdr:rowOff>28575</xdr:rowOff>
    </xdr:from>
    <xdr:to>
      <xdr:col>1</xdr:col>
      <xdr:colOff>722720</xdr:colOff>
      <xdr:row>45</xdr:row>
      <xdr:rowOff>154474</xdr:rowOff>
    </xdr:to>
    <xdr:sp macro="" textlink="">
      <xdr:nvSpPr>
        <xdr:cNvPr id="70" name="上一个工作表按钮" descr="返回到上一个工作表">
          <a:hlinkClick xmlns:r="http://schemas.openxmlformats.org/officeDocument/2006/relationships" r:id="rId1" tooltip="单击此处可返回到上一个工作表"/>
          <a:extLst>
            <a:ext uri="{FF2B5EF4-FFF2-40B4-BE49-F238E27FC236}">
              <a16:creationId xmlns:a16="http://schemas.microsoft.com/office/drawing/2014/main" xmlns="" id="{DCA6AC04-F66C-44EC-86B5-CE167DBCCA5F}"/>
            </a:ext>
          </a:extLst>
        </xdr:cNvPr>
        <xdr:cNvSpPr/>
      </xdr:nvSpPr>
      <xdr:spPr>
        <a:xfrm flipH="1">
          <a:off x="542925" y="98012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editAs="absolute">
    <xdr:from>
      <xdr:col>1</xdr:col>
      <xdr:colOff>3465561</xdr:colOff>
      <xdr:row>44</xdr:row>
      <xdr:rowOff>28575</xdr:rowOff>
    </xdr:from>
    <xdr:to>
      <xdr:col>1</xdr:col>
      <xdr:colOff>4740731</xdr:colOff>
      <xdr:row>45</xdr:row>
      <xdr:rowOff>154474</xdr:rowOff>
    </xdr:to>
    <xdr:sp macro="" textlink="">
      <xdr:nvSpPr>
        <xdr:cNvPr id="71" name="“下一步”按钮" descr="前进到下一个工作表">
          <a:hlinkClick xmlns:r="http://schemas.openxmlformats.org/officeDocument/2006/relationships" r:id="rId2" tooltip="单击此处可转到下一个工作表"/>
          <a:extLst>
            <a:ext uri="{FF2B5EF4-FFF2-40B4-BE49-F238E27FC236}">
              <a16:creationId xmlns:a16="http://schemas.microsoft.com/office/drawing/2014/main" xmlns="" id="{625A78A7-925A-4E8E-B9FF-D88914AFC403}"/>
            </a:ext>
          </a:extLst>
        </xdr:cNvPr>
        <xdr:cNvSpPr/>
      </xdr:nvSpPr>
      <xdr:spPr>
        <a:xfrm>
          <a:off x="4560936" y="98012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1</xdr:col>
      <xdr:colOff>5205412</xdr:colOff>
      <xdr:row>39</xdr:row>
      <xdr:rowOff>57150</xdr:rowOff>
    </xdr:from>
    <xdr:to>
      <xdr:col>4</xdr:col>
      <xdr:colOff>25928</xdr:colOff>
      <xdr:row>47</xdr:row>
      <xdr:rowOff>96309</xdr:rowOff>
    </xdr:to>
    <xdr:grpSp>
      <xdr:nvGrpSpPr>
        <xdr:cNvPr id="72" name="值得一读" descr="值得一读">
          <a:extLst>
            <a:ext uri="{FF2B5EF4-FFF2-40B4-BE49-F238E27FC236}">
              <a16:creationId xmlns:a16="http://schemas.microsoft.com/office/drawing/2014/main" xmlns="" id="{D3F697DB-2CF8-4D23-9E17-2125613D49A8}"/>
            </a:ext>
          </a:extLst>
        </xdr:cNvPr>
        <xdr:cNvGrpSpPr/>
      </xdr:nvGrpSpPr>
      <xdr:grpSpPr>
        <a:xfrm>
          <a:off x="6300787" y="8782050"/>
          <a:ext cx="3335866" cy="1715559"/>
          <a:chOff x="8477250" y="8591549"/>
          <a:chExt cx="3314700" cy="1504951"/>
        </a:xfrm>
      </xdr:grpSpPr>
      <xdr:pic>
        <xdr:nvPicPr>
          <xdr:cNvPr id="73" name="图形 9" descr="徒步旅行">
            <a:extLst>
              <a:ext uri="{FF2B5EF4-FFF2-40B4-BE49-F238E27FC236}">
                <a16:creationId xmlns:a16="http://schemas.microsoft.com/office/drawing/2014/main" xmlns=""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477250" y="8682899"/>
            <a:ext cx="420378" cy="420378"/>
          </a:xfrm>
          <a:prstGeom prst="rect">
            <a:avLst/>
          </a:prstGeom>
        </xdr:spPr>
      </xdr:pic>
      <xdr:sp macro="" textlink="">
        <xdr:nvSpPr>
          <xdr:cNvPr id="74" name="步骤" descr="值得一读&#10;如果不知道使用什么格式代码，可以使用“Ctrl+1”&gt;“数字”，以所需方式设置任何单元格的格式。然后选择“自定义”选项。可以将显示的格式代码复制回公式中。&#10;">
            <a:extLst>
              <a:ext uri="{FF2B5EF4-FFF2-40B4-BE49-F238E27FC236}">
                <a16:creationId xmlns:a16="http://schemas.microsoft.com/office/drawing/2014/main" xmlns=""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值得一读</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如果不知道使用什么格式代码，可以使用</a:t>
            </a:r>
            <a:r>
              <a:rPr lang="zh-CN" sz="1100" b="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Ctrl+1</a:t>
            </a:r>
            <a:r>
              <a:rPr lang="zh-CN" sz="1100" b="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&gt;“</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数字</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”，以所需方式设置任何单元格的格式。然后选择</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“自定义</a:t>
            </a:r>
            <a:r>
              <a:rPr lang="zh-CN" sz="1100" b="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选项。可以将显示的格式代码复制回公式中。</a:t>
            </a:r>
            <a:endParaRPr lang="en-US" sz="1100" b="0" i="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组 109">
          <a:extLst>
            <a:ext uri="{FF2B5EF4-FFF2-40B4-BE49-F238E27FC236}">
              <a16:creationId xmlns:a16="http://schemas.microsoft.com/office/drawing/2014/main" xmlns="" id="{AB7C580B-2584-48A5-99EE-E42C35C6718F}"/>
            </a:ext>
          </a:extLst>
        </xdr:cNvPr>
        <xdr:cNvGrpSpPr/>
      </xdr:nvGrpSpPr>
      <xdr:grpSpPr>
        <a:xfrm>
          <a:off x="323850" y="10506074"/>
          <a:ext cx="5980938" cy="2276475"/>
          <a:chOff x="323850" y="9629774"/>
          <a:chExt cx="5733288" cy="2066925"/>
        </a:xfrm>
      </xdr:grpSpPr>
      <xdr:sp macro="" textlink="">
        <xdr:nvSpPr>
          <xdr:cNvPr id="76" name="矩形 75">
            <a:extLst>
              <a:ext uri="{FF2B5EF4-FFF2-40B4-BE49-F238E27FC236}">
                <a16:creationId xmlns:a16="http://schemas.microsoft.com/office/drawing/2014/main" xmlns=""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77" name="步骤" descr="访问网页获取详细信息&#10;">
            <a:extLst>
              <a:ext uri="{FF2B5EF4-FFF2-40B4-BE49-F238E27FC236}">
                <a16:creationId xmlns:a16="http://schemas.microsoft.com/office/drawing/2014/main" xmlns=""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78" name="直接连接符​​ 77" descr="装饰性线条">
            <a:extLst>
              <a:ext uri="{FF2B5EF4-FFF2-40B4-BE49-F238E27FC236}">
                <a16:creationId xmlns:a16="http://schemas.microsoft.com/office/drawing/2014/main" xmlns="" id="{6A596E50-2AB3-4D41-8DBA-1063C5CB2B61}"/>
              </a:ext>
            </a:extLst>
          </xdr:cNvPr>
          <xdr:cNvCxnSpPr>
            <a:cxnSpLocks/>
          </xdr:cNvCxnSpPr>
        </xdr:nvCxnSpPr>
        <xdr:spPr>
          <a:xfrm>
            <a:off x="558613" y="1016655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接连接符 78" descr="装饰性线条">
            <a:extLst>
              <a:ext uri="{FF2B5EF4-FFF2-40B4-BE49-F238E27FC236}">
                <a16:creationId xmlns:a16="http://schemas.microsoft.com/office/drawing/2014/main" xmlns=""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组 28">
          <a:extLst>
            <a:ext uri="{FF2B5EF4-FFF2-40B4-BE49-F238E27FC236}">
              <a16:creationId xmlns:a16="http://schemas.microsoft.com/office/drawing/2014/main" xmlns="" id="{56EB2164-D147-400B-8F32-5162F0FB9573}"/>
            </a:ext>
          </a:extLst>
        </xdr:cNvPr>
        <xdr:cNvGrpSpPr/>
      </xdr:nvGrpSpPr>
      <xdr:grpSpPr>
        <a:xfrm>
          <a:off x="535207" y="11134901"/>
          <a:ext cx="3133036" cy="394716"/>
          <a:chOff x="535207" y="10201451"/>
          <a:chExt cx="2885386" cy="356616"/>
        </a:xfrm>
      </xdr:grpSpPr>
      <xdr:sp macro="" textlink="">
        <xdr:nvSpPr>
          <xdr:cNvPr id="80" name="步骤" descr="有关 TEXT 函数的全部内容&#10;&#10;&#10;">
            <a:hlinkClick xmlns:r="http://schemas.openxmlformats.org/officeDocument/2006/relationships" r:id="rId5" tooltip="选择此处，从网页上了解有关 TEXT 函数的全部内容"/>
            <a:extLst>
              <a:ext uri="{FF2B5EF4-FFF2-40B4-BE49-F238E27FC236}">
                <a16:creationId xmlns:a16="http://schemas.microsoft.com/office/drawing/2014/main" xmlns=""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TEXT</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81" name="图形 22" descr="箭头">
            <a:hlinkClick xmlns:r="http://schemas.openxmlformats.org/officeDocument/2006/relationships" r:id="rId5" tooltip="选择此处，从网页上了解详细信息"/>
            <a:extLst>
              <a:ext uri="{FF2B5EF4-FFF2-40B4-BE49-F238E27FC236}">
                <a16:creationId xmlns:a16="http://schemas.microsoft.com/office/drawing/2014/main" xmlns=""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组 27">
          <a:extLst>
            <a:ext uri="{FF2B5EF4-FFF2-40B4-BE49-F238E27FC236}">
              <a16:creationId xmlns:a16="http://schemas.microsoft.com/office/drawing/2014/main" xmlns="" id="{EA729A85-5078-41D7-B98C-429FBA889789}"/>
            </a:ext>
          </a:extLst>
        </xdr:cNvPr>
        <xdr:cNvGrpSpPr/>
      </xdr:nvGrpSpPr>
      <xdr:grpSpPr>
        <a:xfrm>
          <a:off x="535207" y="11575217"/>
          <a:ext cx="3161798" cy="394716"/>
          <a:chOff x="535207" y="10603667"/>
          <a:chExt cx="2914148" cy="356616"/>
        </a:xfrm>
      </xdr:grpSpPr>
      <xdr:sp macro="" textlink="">
        <xdr:nvSpPr>
          <xdr:cNvPr id="82" name="步骤" descr="合并文本和数字，超链接到网页&#10;">
            <a:hlinkClick xmlns:r="http://schemas.openxmlformats.org/officeDocument/2006/relationships" r:id="rId8" tooltip="选择此处，从网页上了解合并文本和数字的全部内容"/>
            <a:extLst>
              <a:ext uri="{FF2B5EF4-FFF2-40B4-BE49-F238E27FC236}">
                <a16:creationId xmlns:a16="http://schemas.microsoft.com/office/drawing/2014/main" xmlns=""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合并文本</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和数字</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83" name="图形 22" descr="箭头">
            <a:hlinkClick xmlns:r="http://schemas.openxmlformats.org/officeDocument/2006/relationships" r:id="rId8" tooltip="选择此处，从网页上了解详细信息"/>
            <a:extLst>
              <a:ext uri="{FF2B5EF4-FFF2-40B4-BE49-F238E27FC236}">
                <a16:creationId xmlns:a16="http://schemas.microsoft.com/office/drawing/2014/main" xmlns=""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组 18">
          <a:extLst>
            <a:ext uri="{FF2B5EF4-FFF2-40B4-BE49-F238E27FC236}">
              <a16:creationId xmlns:a16="http://schemas.microsoft.com/office/drawing/2014/main" xmlns="" id="{8908DE80-CBDC-46BF-A1D9-D258E3790FF2}"/>
            </a:ext>
          </a:extLst>
        </xdr:cNvPr>
        <xdr:cNvGrpSpPr/>
      </xdr:nvGrpSpPr>
      <xdr:grpSpPr>
        <a:xfrm>
          <a:off x="547899" y="12020867"/>
          <a:ext cx="2768091" cy="394716"/>
          <a:chOff x="547899" y="11011217"/>
          <a:chExt cx="2520441" cy="356616"/>
        </a:xfrm>
      </xdr:grpSpPr>
      <xdr:sp macro="" textlink="">
        <xdr:nvSpPr>
          <xdr:cNvPr id="84" name="步骤" descr="免费 Excel 在线培训，超链接到网页&#10;">
            <a:hlinkClick xmlns:r="http://schemas.openxmlformats.org/officeDocument/2006/relationships" r:id="rId9" tooltip="选择此处，从网页上了解免费 Excel 培训"/>
            <a:extLst>
              <a:ext uri="{FF2B5EF4-FFF2-40B4-BE49-F238E27FC236}">
                <a16:creationId xmlns:a16="http://schemas.microsoft.com/office/drawing/2014/main" xmlns=""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85" name="图形 22" descr="箭头">
            <a:hlinkClick xmlns:r="http://schemas.openxmlformats.org/officeDocument/2006/relationships" r:id="rId9" tooltip="选择此处，从网页上了解详细信息"/>
            <a:extLst>
              <a:ext uri="{FF2B5EF4-FFF2-40B4-BE49-F238E27FC236}">
                <a16:creationId xmlns:a16="http://schemas.microsoft.com/office/drawing/2014/main" xmlns=""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2" name="组合 85">
          <a:extLst>
            <a:ext uri="{FF2B5EF4-FFF2-40B4-BE49-F238E27FC236}">
              <a16:creationId xmlns:a16="http://schemas.microsoft.com/office/drawing/2014/main" xmlns="" id="{025CCBF7-5774-45B0-AED0-1483B02D4A47}"/>
            </a:ext>
          </a:extLst>
        </xdr:cNvPr>
        <xdr:cNvGrpSpPr/>
      </xdr:nvGrpSpPr>
      <xdr:grpSpPr>
        <a:xfrm>
          <a:off x="333375" y="352425"/>
          <a:ext cx="5981700" cy="4972050"/>
          <a:chOff x="333375" y="352425"/>
          <a:chExt cx="5981700" cy="4972050"/>
        </a:xfrm>
      </xdr:grpSpPr>
      <xdr:grpSp>
        <xdr:nvGrpSpPr>
          <xdr:cNvPr id="87" name="组_教程窗格">
            <a:extLst>
              <a:ext uri="{FF2B5EF4-FFF2-40B4-BE49-F238E27FC236}">
                <a16:creationId xmlns:a16="http://schemas.microsoft.com/office/drawing/2014/main" xmlns="" id="{A96CA760-E119-42E0-81B0-6FF77D9AC3C8}"/>
              </a:ext>
            </a:extLst>
          </xdr:cNvPr>
          <xdr:cNvGrpSpPr/>
        </xdr:nvGrpSpPr>
        <xdr:grpSpPr>
          <a:xfrm>
            <a:off x="333375" y="352425"/>
            <a:ext cx="5981700" cy="4972050"/>
            <a:chOff x="609600" y="1524000"/>
            <a:chExt cx="5695950" cy="4572000"/>
          </a:xfrm>
        </xdr:grpSpPr>
        <xdr:sp macro="" textlink="">
          <xdr:nvSpPr>
            <xdr:cNvPr id="97" name="文本_教程背景" descr="背景">
              <a:extLst>
                <a:ext uri="{FF2B5EF4-FFF2-40B4-BE49-F238E27FC236}">
                  <a16:creationId xmlns:a16="http://schemas.microsoft.com/office/drawing/2014/main" xmlns=""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98" name="文本_教程标题" descr="联接不同单元格中的文本">
              <a:extLst>
                <a:ext uri="{FF2B5EF4-FFF2-40B4-BE49-F238E27FC236}">
                  <a16:creationId xmlns:a16="http://schemas.microsoft.com/office/drawing/2014/main" xmlns=""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联接不同单元格中的文本</a:t>
              </a:r>
            </a:p>
          </xdr:txBody>
        </xdr:sp>
        <xdr:cxnSp macro="">
          <xdr:nvCxnSpPr>
            <xdr:cNvPr id="99" name="文本_教程线条 1" descr="装饰性线条">
              <a:extLst>
                <a:ext uri="{FF2B5EF4-FFF2-40B4-BE49-F238E27FC236}">
                  <a16:creationId xmlns:a16="http://schemas.microsoft.com/office/drawing/2014/main" xmlns=""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文本_教程线条 2" descr="装饰性线条">
              <a:extLst>
                <a:ext uri="{FF2B5EF4-FFF2-40B4-BE49-F238E27FC236}">
                  <a16:creationId xmlns:a16="http://schemas.microsoft.com/office/drawing/2014/main" xmlns="" id="{D1E1815B-B93B-4FAB-BF34-F8EBD480D0BC}"/>
                </a:ext>
              </a:extLst>
            </xdr:cNvPr>
            <xdr:cNvCxnSpPr>
              <a:cxnSpLocks/>
            </xdr:cNvCxnSpPr>
          </xdr:nvCxnSpPr>
          <xdr:spPr>
            <a:xfrm>
              <a:off x="850887" y="525882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文本_教程简介" descr="有很多时候，需要在 Excel 中联接位于不同单元格的文本。此示例很常见，比如名字和姓氏，希望将其合并为名字、姓氏或完整名字。所幸，Excel​​ 可使用 &amp; 号执行该操作 (Shift+7)。">
              <a:extLst>
                <a:ext uri="{FF2B5EF4-FFF2-40B4-BE49-F238E27FC236}">
                  <a16:creationId xmlns:a16="http://schemas.microsoft.com/office/drawing/2014/main" xmlns="" id="{D2702511-4771-4838-A3C1-0C5BA687014B}"/>
                </a:ext>
              </a:extLst>
            </xdr:cNvPr>
            <xdr:cNvSpPr txBox="1"/>
          </xdr:nvSpPr>
          <xdr:spPr>
            <a:xfrm>
              <a:off x="846305" y="2224166"/>
              <a:ext cx="5216551" cy="74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有很多时候，需要在 Excel 中联接位于不同单元格的文本。此示例很常见，比如名字和姓氏，希望将其合并为名字、姓氏或完整名字。所幸，Excel 允许我们使用与号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&amp;</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执行该操作，使用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Shift+7</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即可输入。</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grpSp>
        <xdr:nvGrpSpPr>
          <xdr:cNvPr id="88" name="组_步骤">
            <a:extLst>
              <a:ext uri="{FF2B5EF4-FFF2-40B4-BE49-F238E27FC236}">
                <a16:creationId xmlns:a16="http://schemas.microsoft.com/office/drawing/2014/main" xmlns="" id="{C22B3EA9-DB64-4F67-BB25-AB505C9F6071}"/>
              </a:ext>
            </a:extLst>
          </xdr:cNvPr>
          <xdr:cNvGrpSpPr/>
        </xdr:nvGrpSpPr>
        <xdr:grpSpPr>
          <a:xfrm>
            <a:off x="581784" y="2066565"/>
            <a:ext cx="5445554" cy="648375"/>
            <a:chOff x="590674" y="7757946"/>
            <a:chExt cx="5186234" cy="596207"/>
          </a:xfrm>
        </xdr:grpSpPr>
        <xdr:sp macro="" textlink="">
          <xdr:nvSpPr>
            <xdr:cNvPr id="95" name="文本_步骤" descr="在单元格 E3 中，输入 =D3&amp;C3 以联接姓氏和名字。 ">
              <a:extLst>
                <a:ext uri="{FF2B5EF4-FFF2-40B4-BE49-F238E27FC236}">
                  <a16:creationId xmlns:a16="http://schemas.microsoft.com/office/drawing/2014/main" xmlns="" id="{2019278A-5B82-42D4-A9E1-AB92ED21BA21}"/>
                </a:ext>
              </a:extLst>
            </xdr:cNvPr>
            <xdr:cNvSpPr txBox="1"/>
          </xdr:nvSpPr>
          <xdr:spPr>
            <a:xfrm>
              <a:off x="998369" y="7799904"/>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E3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=D3&amp;C3</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以联接姓氏和名字。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6" name="形状_步骤" descr="1">
              <a:extLst>
                <a:ext uri="{FF2B5EF4-FFF2-40B4-BE49-F238E27FC236}">
                  <a16:creationId xmlns:a16="http://schemas.microsoft.com/office/drawing/2014/main" xmlns="" id="{08E6959D-49D7-4904-81A7-E70CA3454C0B}"/>
                </a:ext>
              </a:extLst>
            </xdr:cNvPr>
            <xdr:cNvSpPr/>
          </xdr:nvSpPr>
          <xdr:spPr>
            <a:xfrm>
              <a:off x="590674" y="77579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89" name="组_步骤">
            <a:extLst>
              <a:ext uri="{FF2B5EF4-FFF2-40B4-BE49-F238E27FC236}">
                <a16:creationId xmlns:a16="http://schemas.microsoft.com/office/drawing/2014/main" xmlns="" id="{2404CB22-1164-47A4-9503-5F5194382641}"/>
              </a:ext>
            </a:extLst>
          </xdr:cNvPr>
          <xdr:cNvGrpSpPr/>
        </xdr:nvGrpSpPr>
        <xdr:grpSpPr>
          <a:xfrm>
            <a:off x="581784" y="2651818"/>
            <a:ext cx="5445554" cy="777180"/>
            <a:chOff x="590674" y="7757946"/>
            <a:chExt cx="5186234" cy="714648"/>
          </a:xfrm>
        </xdr:grpSpPr>
        <xdr:sp macro="" textlink="">
          <xdr:nvSpPr>
            <xdr:cNvPr id="93" name="文本_步骤" descr="但 SmithNancy 看起来并不正确。我们需要添加一个逗号和一个空格。为此，我们要使用引号新建文本字符串。这一次，输入 =D3&amp;&quot;, &quot;&amp;C3。&amp;&quot;, &quot;&amp; 部分允许我们将逗号和冒号与单元格中的文本进行联接。&#10;">
              <a:extLst>
                <a:ext uri="{FF2B5EF4-FFF2-40B4-BE49-F238E27FC236}">
                  <a16:creationId xmlns:a16="http://schemas.microsoft.com/office/drawing/2014/main" xmlns="" id="{08674DB0-339E-4450-B5D1-99B77DC0D664}"/>
                </a:ext>
              </a:extLst>
            </xdr:cNvPr>
            <xdr:cNvSpPr txBox="1"/>
          </xdr:nvSpPr>
          <xdr:spPr>
            <a:xfrm>
              <a:off x="998369" y="7771329"/>
              <a:ext cx="4778539" cy="701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但 SmithNancy 看起来并不正确。我们需要添加一个逗号和一个空格。为此，我们要使用引号新建文本字符串。这一次，输入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=D3&amp;", "&amp;C3</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&amp;", "&amp;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部分允许我们将逗号和空格与单元格中的文本进行联接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4" name="形状_步骤" descr="2">
              <a:extLst>
                <a:ext uri="{FF2B5EF4-FFF2-40B4-BE49-F238E27FC236}">
                  <a16:creationId xmlns:a16="http://schemas.microsoft.com/office/drawing/2014/main" xmlns="" id="{5F7A5327-6FDF-46BB-9B7E-8EB24A3ABBF2}"/>
                </a:ext>
              </a:extLst>
            </xdr:cNvPr>
            <xdr:cNvSpPr/>
          </xdr:nvSpPr>
          <xdr:spPr>
            <a:xfrm>
              <a:off x="590674" y="77579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90" name="组_步骤">
            <a:extLst>
              <a:ext uri="{FF2B5EF4-FFF2-40B4-BE49-F238E27FC236}">
                <a16:creationId xmlns:a16="http://schemas.microsoft.com/office/drawing/2014/main" xmlns="" id="{C702821E-6BD4-4022-98BD-DE7E30FD3E4C}"/>
              </a:ext>
            </a:extLst>
          </xdr:cNvPr>
          <xdr:cNvGrpSpPr/>
        </xdr:nvGrpSpPr>
        <xdr:grpSpPr>
          <a:xfrm>
            <a:off x="581784" y="3605445"/>
            <a:ext cx="5445554" cy="648377"/>
            <a:chOff x="590674" y="7696633"/>
            <a:chExt cx="5186234" cy="596209"/>
          </a:xfrm>
        </xdr:grpSpPr>
        <xdr:sp macro="" textlink="">
          <xdr:nvSpPr>
            <xdr:cNvPr id="91" name="文本_步骤" descr="为了创建完整的名字，我们先使用空格（但不带逗号）联接名字和姓氏。在 F3 中，输入 =C3&amp;&quot; &quot;&amp;D3。">
              <a:extLst>
                <a:ext uri="{FF2B5EF4-FFF2-40B4-BE49-F238E27FC236}">
                  <a16:creationId xmlns:a16="http://schemas.microsoft.com/office/drawing/2014/main" xmlns="" id="{CEF374DD-E735-4BAD-8507-D3231A999B36}"/>
                </a:ext>
              </a:extLst>
            </xdr:cNvPr>
            <xdr:cNvSpPr txBox="1"/>
          </xdr:nvSpPr>
          <xdr:spPr>
            <a:xfrm>
              <a:off x="998369" y="773859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为了创建完整的名字，我们先使用空格（但不带逗号）联接名字和姓氏。在 F3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=C3&amp;" "&amp;D3</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2" name="形状_步骤" descr="3">
              <a:extLst>
                <a:ext uri="{FF2B5EF4-FFF2-40B4-BE49-F238E27FC236}">
                  <a16:creationId xmlns:a16="http://schemas.microsoft.com/office/drawing/2014/main" xmlns="" id="{9477BB36-AB74-47F3-A687-1A347B7E572C}"/>
                </a:ext>
              </a:extLst>
            </xdr:cNvPr>
            <xdr:cNvSpPr/>
          </xdr:nvSpPr>
          <xdr:spPr>
            <a:xfrm>
              <a:off x="590674" y="7696633"/>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0</xdr:col>
      <xdr:colOff>581025</xdr:colOff>
      <xdr:row>19</xdr:row>
      <xdr:rowOff>95250</xdr:rowOff>
    </xdr:from>
    <xdr:to>
      <xdr:col>1</xdr:col>
      <xdr:colOff>2226932</xdr:colOff>
      <xdr:row>22</xdr:row>
      <xdr:rowOff>2287</xdr:rowOff>
    </xdr:to>
    <xdr:sp macro="" textlink="">
      <xdr:nvSpPr>
        <xdr:cNvPr id="102" name="按钮_深入学习" descr="向下滚动查看更多详细信息">
          <a:hlinkClick xmlns:r="http://schemas.openxmlformats.org/officeDocument/2006/relationships" r:id="rId10"/>
          <a:extLst>
            <a:ext uri="{FF2B5EF4-FFF2-40B4-BE49-F238E27FC236}">
              <a16:creationId xmlns:a16="http://schemas.microsoft.com/office/drawing/2014/main" xmlns="" id="{C54CB2CE-20A2-44E1-8EB9-DA5F21EB9298}"/>
            </a:ext>
          </a:extLst>
        </xdr:cNvPr>
        <xdr:cNvSpPr/>
      </xdr:nvSpPr>
      <xdr:spPr>
        <a:xfrm>
          <a:off x="581025" y="462915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editAs="absolute">
    <xdr:from>
      <xdr:col>1</xdr:col>
      <xdr:colOff>3465561</xdr:colOff>
      <xdr:row>19</xdr:row>
      <xdr:rowOff>95250</xdr:rowOff>
    </xdr:from>
    <xdr:to>
      <xdr:col>1</xdr:col>
      <xdr:colOff>4740731</xdr:colOff>
      <xdr:row>21</xdr:row>
      <xdr:rowOff>11599</xdr:rowOff>
    </xdr:to>
    <xdr:sp macro="" textlink="">
      <xdr:nvSpPr>
        <xdr:cNvPr id="103" name="“下一步”按钮" descr="前进到下一个工作表">
          <a:hlinkClick xmlns:r="http://schemas.openxmlformats.org/officeDocument/2006/relationships" r:id="rId2" tooltip="单击此处可转到下一个工作表"/>
          <a:extLst>
            <a:ext uri="{FF2B5EF4-FFF2-40B4-BE49-F238E27FC236}">
              <a16:creationId xmlns:a16="http://schemas.microsoft.com/office/drawing/2014/main" xmlns="" id="{2DE05C84-7047-4122-A2D6-137F3AEDBF12}"/>
            </a:ext>
          </a:extLst>
        </xdr:cNvPr>
        <xdr:cNvSpPr/>
      </xdr:nvSpPr>
      <xdr:spPr>
        <a:xfrm>
          <a:off x="4560936" y="46291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4</xdr:col>
      <xdr:colOff>57151</xdr:colOff>
      <xdr:row>33</xdr:row>
      <xdr:rowOff>76200</xdr:rowOff>
    </xdr:from>
    <xdr:to>
      <xdr:col>6</xdr:col>
      <xdr:colOff>571501</xdr:colOff>
      <xdr:row>40</xdr:row>
      <xdr:rowOff>19051</xdr:rowOff>
    </xdr:to>
    <xdr:grpSp>
      <xdr:nvGrpSpPr>
        <xdr:cNvPr id="104" name="看看这个" descr="看看这个&#10;&#10;">
          <a:extLst>
            <a:ext uri="{FF2B5EF4-FFF2-40B4-BE49-F238E27FC236}">
              <a16:creationId xmlns:a16="http://schemas.microsoft.com/office/drawing/2014/main" xmlns="" id="{EFD4E48E-5D2B-4B5E-9DBB-99430A62BD96}"/>
            </a:ext>
          </a:extLst>
        </xdr:cNvPr>
        <xdr:cNvGrpSpPr/>
      </xdr:nvGrpSpPr>
      <xdr:grpSpPr>
        <a:xfrm>
          <a:off x="9667876" y="7543800"/>
          <a:ext cx="3895725" cy="1409701"/>
          <a:chOff x="7539454" y="7993902"/>
          <a:chExt cx="3895534" cy="1409701"/>
        </a:xfrm>
      </xdr:grpSpPr>
      <xdr:grpSp>
        <xdr:nvGrpSpPr>
          <xdr:cNvPr id="105" name="括号线">
            <a:extLst>
              <a:ext uri="{FF2B5EF4-FFF2-40B4-BE49-F238E27FC236}">
                <a16:creationId xmlns:a16="http://schemas.microsoft.com/office/drawing/2014/main" xmlns="" id="{AA6B064F-4768-428F-88A8-87332CACD51B}"/>
              </a:ext>
            </a:extLst>
          </xdr:cNvPr>
          <xdr:cNvGrpSpPr/>
        </xdr:nvGrpSpPr>
        <xdr:grpSpPr>
          <a:xfrm rot="599914">
            <a:off x="7539454" y="8145377"/>
            <a:ext cx="293814" cy="698211"/>
            <a:chOff x="9871108" y="1184220"/>
            <a:chExt cx="273326" cy="789155"/>
          </a:xfrm>
        </xdr:grpSpPr>
        <xdr:sp macro="" textlink="">
          <xdr:nvSpPr>
            <xdr:cNvPr id="108" name="另一条括号线" descr="括号线">
              <a:extLst>
                <a:ext uri="{FF2B5EF4-FFF2-40B4-BE49-F238E27FC236}">
                  <a16:creationId xmlns:a16="http://schemas.microsoft.com/office/drawing/2014/main" xmlns=""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09" name="括号线" descr="括号线&#10;">
              <a:extLst>
                <a:ext uri="{FF2B5EF4-FFF2-40B4-BE49-F238E27FC236}">
                  <a16:creationId xmlns:a16="http://schemas.microsoft.com/office/drawing/2014/main" xmlns=""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06" name="星星" descr="星星">
            <a:extLst>
              <a:ext uri="{FF2B5EF4-FFF2-40B4-BE49-F238E27FC236}">
                <a16:creationId xmlns:a16="http://schemas.microsoft.com/office/drawing/2014/main" xmlns=""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107" name="说明" descr="看看这个&#10;公式，尤其是较长的公式，有时可能难以阅读，但可以使用空格将其分解为如下所示的几部分：&#10;&#10;=C28 &amp; &quot; &quot; &amp; TEXT(D28,&quot;MM/DD/YYYY&quot;)&#10;">
            <a:extLst>
              <a:ext uri="{FF2B5EF4-FFF2-40B4-BE49-F238E27FC236}">
                <a16:creationId xmlns:a16="http://schemas.microsoft.com/office/drawing/2014/main" xmlns="" id="{E1E6E972-A734-4953-9B25-6280E9FDC77E}"/>
              </a:ext>
            </a:extLst>
          </xdr:cNvPr>
          <xdr:cNvSpPr txBox="1"/>
        </xdr:nvSpPr>
        <xdr:spPr>
          <a:xfrm>
            <a:off x="8132527" y="7993902"/>
            <a:ext cx="3302461"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公式</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，尤其是较长的公式，有时可能难以阅读，但可以使用空格将其分解为如下所示的几部分：</a:t>
            </a:r>
          </a:p>
          <a:p>
            <a:pPr lvl="0" rtl="0">
              <a:defRPr/>
            </a:pP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=C28 &amp; " " &amp; TEXT(D28,"</a:t>
            </a:r>
            <a:r>
              <a:rPr lang="en-US" altLang="zh-CN"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YYYY</a:t>
            </a:r>
            <a:r>
              <a:rPr lang="zh-CN" alt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年</a:t>
            </a:r>
            <a:r>
              <a:rPr lang="en-US" altLang="zh-CN"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M</a:t>
            </a:r>
            <a:r>
              <a:rPr lang="zh-CN" alt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月</a:t>
            </a:r>
            <a:r>
              <a:rPr lang="en-US" altLang="zh-CN"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D</a:t>
            </a:r>
            <a:r>
              <a:rPr lang="zh-CN" alt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日</a:t>
            </a:r>
            <a:r>
              <a:rPr lang="zh-CN"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4981575</xdr:colOff>
      <xdr:row>21</xdr:row>
      <xdr:rowOff>28575</xdr:rowOff>
    </xdr:to>
    <xdr:grpSp>
      <xdr:nvGrpSpPr>
        <xdr:cNvPr id="4" name="组合 31">
          <a:extLst>
            <a:ext uri="{FF2B5EF4-FFF2-40B4-BE49-F238E27FC236}">
              <a16:creationId xmlns:a16="http://schemas.microsoft.com/office/drawing/2014/main" xmlns="" id="{3C689655-4212-4101-A12D-746E69AA7D06}"/>
            </a:ext>
          </a:extLst>
        </xdr:cNvPr>
        <xdr:cNvGrpSpPr/>
      </xdr:nvGrpSpPr>
      <xdr:grpSpPr>
        <a:xfrm>
          <a:off x="342900" y="361950"/>
          <a:ext cx="5734050" cy="4467225"/>
          <a:chOff x="342900" y="361950"/>
          <a:chExt cx="5734050" cy="4467225"/>
        </a:xfrm>
      </xdr:grpSpPr>
      <xdr:grpSp>
        <xdr:nvGrpSpPr>
          <xdr:cNvPr id="70" name="组 69">
            <a:extLst>
              <a:ext uri="{FF2B5EF4-FFF2-40B4-BE49-F238E27FC236}">
                <a16:creationId xmlns:a16="http://schemas.microsoft.com/office/drawing/2014/main" xmlns="" id="{070FF1E9-A14C-476A-A31F-8E531229B90A}"/>
              </a:ext>
            </a:extLst>
          </xdr:cNvPr>
          <xdr:cNvGrpSpPr/>
        </xdr:nvGrpSpPr>
        <xdr:grpSpPr>
          <a:xfrm>
            <a:off x="342900" y="361950"/>
            <a:ext cx="5734050" cy="4467225"/>
            <a:chOff x="342900" y="342900"/>
            <a:chExt cx="5734050" cy="4332438"/>
          </a:xfrm>
        </xdr:grpSpPr>
        <xdr:sp macro="" textlink="">
          <xdr:nvSpPr>
            <xdr:cNvPr id="76" name="文本_教程背景" descr="背景">
              <a:extLst>
                <a:ext uri="{FF2B5EF4-FFF2-40B4-BE49-F238E27FC236}">
                  <a16:creationId xmlns:a16="http://schemas.microsoft.com/office/drawing/2014/main" xmlns="" id="{32129052-3339-477F-8788-8EA08A10AD5C}"/>
                </a:ext>
              </a:extLst>
            </xdr:cNvPr>
            <xdr:cNvSpPr/>
          </xdr:nvSpPr>
          <xdr:spPr>
            <a:xfrm>
              <a:off x="342900" y="342900"/>
              <a:ext cx="5734050" cy="433243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77" name="文本_教程标题" descr="IF 语句">
              <a:extLst>
                <a:ext uri="{FF2B5EF4-FFF2-40B4-BE49-F238E27FC236}">
                  <a16:creationId xmlns:a16="http://schemas.microsoft.com/office/drawing/2014/main" xmlns=""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a:t>
              </a:r>
              <a:endParaRPr kumimoji="0" lang="en-US" sz="22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78" name="文本_教程线条 1" descr="装饰性线条">
              <a:extLst>
                <a:ext uri="{FF2B5EF4-FFF2-40B4-BE49-F238E27FC236}">
                  <a16:creationId xmlns:a16="http://schemas.microsoft.com/office/drawing/2014/main" xmlns=""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文本_教程线条 2" descr="装饰性线条">
              <a:extLst>
                <a:ext uri="{FF2B5EF4-FFF2-40B4-BE49-F238E27FC236}">
                  <a16:creationId xmlns:a16="http://schemas.microsoft.com/office/drawing/2014/main" xmlns="" id="{B9B7D386-28D6-4E40-BBBD-81C9A5683619}"/>
                </a:ext>
              </a:extLst>
            </xdr:cNvPr>
            <xdr:cNvCxnSpPr>
              <a:cxnSpLocks/>
            </xdr:cNvCxnSpPr>
          </xdr:nvCxnSpPr>
          <xdr:spPr>
            <a:xfrm>
              <a:off x="555628" y="386204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文本_教程简介" descr="通过 IF 语句，可以在条件之间进行逻辑比较。IF 语句通常指示某条件为 true 时，执行某项操作。条件为 false 时，则执行其他操作。公式可以返回文本、值或者更多计算。&#10;">
              <a:extLst>
                <a:ext uri="{FF2B5EF4-FFF2-40B4-BE49-F238E27FC236}">
                  <a16:creationId xmlns:a16="http://schemas.microsoft.com/office/drawing/2014/main" xmlns=""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通过 IF 语句，可以在条件之间进行逻辑比较。IF 语句通常指示某条件为 true 时执行某项操作，否则执行其他操作。公式可以返回文本、值或者更多计算。</a:t>
              </a:r>
            </a:p>
          </xdr:txBody>
        </xdr:sp>
      </xdr:grpSp>
      <xdr:grpSp>
        <xdr:nvGrpSpPr>
          <xdr:cNvPr id="81" name="组_步骤">
            <a:extLst>
              <a:ext uri="{FF2B5EF4-FFF2-40B4-BE49-F238E27FC236}">
                <a16:creationId xmlns:a16="http://schemas.microsoft.com/office/drawing/2014/main" xmlns="" id="{62718C28-6D67-47F6-B4B4-619E5B81F03D}"/>
              </a:ext>
            </a:extLst>
          </xdr:cNvPr>
          <xdr:cNvGrpSpPr/>
        </xdr:nvGrpSpPr>
        <xdr:grpSpPr>
          <a:xfrm>
            <a:off x="571500" y="1876425"/>
            <a:ext cx="5305429" cy="596207"/>
            <a:chOff x="666377" y="7724775"/>
            <a:chExt cx="5271008" cy="596207"/>
          </a:xfrm>
        </xdr:grpSpPr>
        <xdr:sp macro="" textlink="">
          <xdr:nvSpPr>
            <xdr:cNvPr id="82" name="文本_步骤" descr="在单元格 D9 中输入 =IF(C9=&quot;苹果&quot;,TRUE,FALSE)。正确答案为 TRUE。 &#10;&#10;&#10;">
              <a:extLst>
                <a:ext uri="{FF2B5EF4-FFF2-40B4-BE49-F238E27FC236}">
                  <a16:creationId xmlns:a16="http://schemas.microsoft.com/office/drawing/2014/main" xmlns="" id="{C9F56A19-70D3-4628-8709-84489EA24BB0}"/>
                </a:ext>
              </a:extLst>
            </xdr:cNvPr>
            <xdr:cNvSpPr txBox="1"/>
          </xdr:nvSpPr>
          <xdr:spPr>
            <a:xfrm>
              <a:off x="1074075" y="7766733"/>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D9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=IF(C9="苹果",TRUE,FALSE)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。正确答案为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TRUE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3" name="形状_步骤" descr="1">
              <a:extLst>
                <a:ext uri="{FF2B5EF4-FFF2-40B4-BE49-F238E27FC236}">
                  <a16:creationId xmlns:a16="http://schemas.microsoft.com/office/drawing/2014/main" xmlns="" id="{174BEEAC-1D05-4BA3-8D44-772CDEFA2E58}"/>
                </a:ext>
              </a:extLst>
            </xdr:cNvPr>
            <xdr:cNvSpPr/>
          </xdr:nvSpPr>
          <xdr:spPr>
            <a:xfrm>
              <a:off x="666377" y="7724775"/>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84" name="组_步骤">
            <a:extLst>
              <a:ext uri="{FF2B5EF4-FFF2-40B4-BE49-F238E27FC236}">
                <a16:creationId xmlns:a16="http://schemas.microsoft.com/office/drawing/2014/main" xmlns="" id="{685246AB-9501-4CF4-B780-BCFC62DE94CD}"/>
              </a:ext>
            </a:extLst>
          </xdr:cNvPr>
          <xdr:cNvGrpSpPr/>
        </xdr:nvGrpSpPr>
        <xdr:grpSpPr>
          <a:xfrm>
            <a:off x="571500" y="2454275"/>
            <a:ext cx="5220103" cy="596207"/>
            <a:chOff x="685304" y="7724775"/>
            <a:chExt cx="5186236" cy="596207"/>
          </a:xfrm>
        </xdr:grpSpPr>
        <xdr:sp macro="" textlink="">
          <xdr:nvSpPr>
            <xdr:cNvPr id="85" name="文本_步骤" descr="将 D9 复制到 D10。此处显示的答案应为 FALSE，因为橙子不是苹果。&#10;&#10;">
              <a:extLst>
                <a:ext uri="{FF2B5EF4-FFF2-40B4-BE49-F238E27FC236}">
                  <a16:creationId xmlns:a16="http://schemas.microsoft.com/office/drawing/2014/main" xmlns="" id="{D8F2AE5E-974E-4202-A290-3F2D0EFF00C4}"/>
                </a:ext>
              </a:extLst>
            </xdr:cNvPr>
            <xdr:cNvSpPr txBox="1"/>
          </xdr:nvSpPr>
          <xdr:spPr>
            <a:xfrm>
              <a:off x="1093001" y="77667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 D9 复制到 D10。此处显示的答案应为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，因为橙子不是苹果。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6" name="形状_步骤" descr="2">
              <a:extLst>
                <a:ext uri="{FF2B5EF4-FFF2-40B4-BE49-F238E27FC236}">
                  <a16:creationId xmlns:a16="http://schemas.microsoft.com/office/drawing/2014/main" xmlns="" id="{19487CBB-1C21-45D8-828F-6A02011E52A3}"/>
                </a:ext>
              </a:extLst>
            </xdr:cNvPr>
            <xdr:cNvSpPr/>
          </xdr:nvSpPr>
          <xdr:spPr>
            <a:xfrm>
              <a:off x="685304" y="77247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7" name="组_步骤">
            <a:extLst>
              <a:ext uri="{FF2B5EF4-FFF2-40B4-BE49-F238E27FC236}">
                <a16:creationId xmlns:a16="http://schemas.microsoft.com/office/drawing/2014/main" xmlns="" id="{90938F22-5BF3-4461-BD80-06D3D6849C8F}"/>
              </a:ext>
            </a:extLst>
          </xdr:cNvPr>
          <xdr:cNvGrpSpPr/>
        </xdr:nvGrpSpPr>
        <xdr:grpSpPr>
          <a:xfrm>
            <a:off x="571500" y="3045508"/>
            <a:ext cx="5220103" cy="831167"/>
            <a:chOff x="694767" y="7690533"/>
            <a:chExt cx="5186236" cy="831167"/>
          </a:xfrm>
        </xdr:grpSpPr>
        <xdr:sp macro="" textlink="">
          <xdr:nvSpPr>
            <xdr:cNvPr id="88" name="文本_步骤" descr="请通过查看单元格 D12 中的公式来尝试另一示例。首先输入 =IF(C12&lt;100,&quot;Less than 100&quot;,&quot;Greater than 100&quot;)。如果在单元格 C12 中输入大于 100 的数字，会怎样？&#10;&#10;&#10;">
              <a:extLst>
                <a:ext uri="{FF2B5EF4-FFF2-40B4-BE49-F238E27FC236}">
                  <a16:creationId xmlns:a16="http://schemas.microsoft.com/office/drawing/2014/main" xmlns="" id="{E7088066-5C93-42EC-B66E-113D20980BB7}"/>
                </a:ext>
              </a:extLst>
            </xdr:cNvPr>
            <xdr:cNvSpPr txBox="1"/>
          </xdr:nvSpPr>
          <xdr:spPr>
            <a:xfrm>
              <a:off x="1102464" y="7690533"/>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请通过查看单元格 D12 中的公式来尝试另一示例。首先输入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=IF(C12&lt;100,"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小于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大于或等于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如果在单元格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12 中输入大于或等于 100 的数字， 会怎样？</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9" name="形状_步骤" descr="3">
              <a:extLst>
                <a:ext uri="{FF2B5EF4-FFF2-40B4-BE49-F238E27FC236}">
                  <a16:creationId xmlns:a16="http://schemas.microsoft.com/office/drawing/2014/main" xmlns="" id="{A56BE1C1-41E9-483F-8A60-96A96BBFD3A7}"/>
                </a:ext>
              </a:extLst>
            </xdr:cNvPr>
            <xdr:cNvSpPr/>
          </xdr:nvSpPr>
          <xdr:spPr>
            <a:xfrm>
              <a:off x="694767" y="7715251"/>
              <a:ext cx="372191" cy="32579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1</xdr:col>
      <xdr:colOff>3436422</xdr:colOff>
      <xdr:row>18</xdr:row>
      <xdr:rowOff>19050</xdr:rowOff>
    </xdr:from>
    <xdr:to>
      <xdr:col>1</xdr:col>
      <xdr:colOff>4711592</xdr:colOff>
      <xdr:row>19</xdr:row>
      <xdr:rowOff>144949</xdr:rowOff>
    </xdr:to>
    <xdr:sp macro="" textlink="">
      <xdr:nvSpPr>
        <xdr:cNvPr id="90"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xmlns="" id="{A98A8F02-A704-4521-9F8F-C54B0653E78B}"/>
            </a:ext>
          </a:extLst>
        </xdr:cNvPr>
        <xdr:cNvSpPr/>
      </xdr:nvSpPr>
      <xdr:spPr>
        <a:xfrm>
          <a:off x="4531797" y="4191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2</xdr:col>
      <xdr:colOff>58143</xdr:colOff>
      <xdr:row>13</xdr:row>
      <xdr:rowOff>77988</xdr:rowOff>
    </xdr:from>
    <xdr:to>
      <xdr:col>3</xdr:col>
      <xdr:colOff>2238386</xdr:colOff>
      <xdr:row>20</xdr:row>
      <xdr:rowOff>38098</xdr:rowOff>
    </xdr:to>
    <xdr:grpSp>
      <xdr:nvGrpSpPr>
        <xdr:cNvPr id="91" name="重要详细信息" descr="重要详细信息&#10;&#10;">
          <a:extLst>
            <a:ext uri="{FF2B5EF4-FFF2-40B4-BE49-F238E27FC236}">
              <a16:creationId xmlns:a16="http://schemas.microsoft.com/office/drawing/2014/main" xmlns="" id="{4DBA7152-B8FD-4056-917A-B7F06AE8B67E}"/>
            </a:ext>
          </a:extLst>
        </xdr:cNvPr>
        <xdr:cNvGrpSpPr/>
      </xdr:nvGrpSpPr>
      <xdr:grpSpPr>
        <a:xfrm>
          <a:off x="6792318" y="3221238"/>
          <a:ext cx="3656618" cy="1407910"/>
          <a:chOff x="6863991" y="11363325"/>
          <a:chExt cx="2736277" cy="1199442"/>
        </a:xfrm>
      </xdr:grpSpPr>
      <xdr:sp macro="" textlink="">
        <xdr:nvSpPr>
          <xdr:cNvPr id="92" name="说明" descr="重要详细信息&#10;TRUE 和 FALSE 与 Excel 公式中的其他词不同，因为它们无需用引号括起来，并且 Excel 会自动将其设为大写。数字也无需用引号括起来。常规文本，如 Yes 或 No 等词需用引号括起来，如下所示：=IF(C3=&quot;苹果&quot;,&quot;Yes&quot;,&quot;No&quot;)&#10;">
            <a:extLst>
              <a:ext uri="{FF2B5EF4-FFF2-40B4-BE49-F238E27FC236}">
                <a16:creationId xmlns:a16="http://schemas.microsoft.com/office/drawing/2014/main" xmlns=""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TRUE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和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FALSE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与 Excel 公式中的其他词不同，因为它们无需用引号括起来，并且 Excel 会自动将其设为大写。数字也无需用引号括起来。常规文本，如</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是</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否</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等词需用引号括起来，如下所示： </a:t>
            </a:r>
          </a:p>
          <a:p>
            <a:pPr rtl="0" eaLnBrk="1" fontAlgn="auto" latinLnBrk="0" hangingPunct="1"/>
            <a:r>
              <a:rPr lang="zh-CN" sz="1100" b="1" kern="1200">
                <a:solidFill>
                  <a:schemeClr val="dk1"/>
                </a:solidFill>
                <a:latin typeface="Microsoft YaHei UI" panose="020B0503020204020204" pitchFamily="34" charset="-122"/>
                <a:ea typeface="Microsoft YaHei UI" panose="020B0503020204020204" pitchFamily="34" charset="-122"/>
                <a:cs typeface="+mn-cs"/>
              </a:rPr>
              <a:t>=IF(C3="苹果","</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是</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否</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endParaRPr lang="en-US" sz="800" b="1">
              <a:effectLst/>
              <a:latin typeface="Microsoft YaHei UI" panose="020B0503020204020204" pitchFamily="34" charset="-122"/>
              <a:ea typeface="Microsoft YaHei UI" panose="020B0503020204020204" pitchFamily="34" charset="-122"/>
            </a:endParaRPr>
          </a:p>
        </xdr:txBody>
      </xdr:sp>
      <xdr:pic>
        <xdr:nvPicPr>
          <xdr:cNvPr id="93" name="放大镜" descr="放大镜">
            <a:extLst>
              <a:ext uri="{FF2B5EF4-FFF2-40B4-BE49-F238E27FC236}">
                <a16:creationId xmlns:a16="http://schemas.microsoft.com/office/drawing/2014/main" xmlns=""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5229225</xdr:colOff>
      <xdr:row>38</xdr:row>
      <xdr:rowOff>142875</xdr:rowOff>
    </xdr:from>
    <xdr:to>
      <xdr:col>3</xdr:col>
      <xdr:colOff>1647825</xdr:colOff>
      <xdr:row>44</xdr:row>
      <xdr:rowOff>142875</xdr:rowOff>
    </xdr:to>
    <xdr:grpSp>
      <xdr:nvGrpSpPr>
        <xdr:cNvPr id="94" name="专家提示" descr="专家提示">
          <a:extLst>
            <a:ext uri="{FF2B5EF4-FFF2-40B4-BE49-F238E27FC236}">
              <a16:creationId xmlns:a16="http://schemas.microsoft.com/office/drawing/2014/main" xmlns="" id="{4F3513E1-6B29-4E54-80FC-E2B36E732D7E}"/>
            </a:ext>
          </a:extLst>
        </xdr:cNvPr>
        <xdr:cNvGrpSpPr/>
      </xdr:nvGrpSpPr>
      <xdr:grpSpPr>
        <a:xfrm>
          <a:off x="6324600" y="8610600"/>
          <a:ext cx="3533775" cy="1257300"/>
          <a:chOff x="8448675" y="2143125"/>
          <a:chExt cx="2812587" cy="1249628"/>
        </a:xfrm>
      </xdr:grpSpPr>
      <xdr:pic>
        <xdr:nvPicPr>
          <xdr:cNvPr id="95" name="图形 2" descr="猫头鹰">
            <a:extLst>
              <a:ext uri="{FF2B5EF4-FFF2-40B4-BE49-F238E27FC236}">
                <a16:creationId xmlns:a16="http://schemas.microsoft.com/office/drawing/2014/main" xmlns=""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8448675" y="2170284"/>
            <a:ext cx="444647" cy="444647"/>
          </a:xfrm>
          <a:prstGeom prst="rect">
            <a:avLst/>
          </a:prstGeom>
        </xdr:spPr>
      </xdr:pic>
      <xdr:sp macro="" textlink="">
        <xdr:nvSpPr>
          <xdr:cNvPr id="96" name="步骤" descr="专家提示&#10;命名区域使你可以定义某一位置的术语或值，然后将它们重复用于整个工作簿。通过转到“公式”&gt;“名称管理器”，你可以查看此工作簿中的所有命名区域。单击此处了解详细信息。&#10;">
            <a:hlinkClick xmlns:r="http://schemas.openxmlformats.org/officeDocument/2006/relationships" r:id="rId6" tooltip="单击此处，从网页上了解命名区域的详细信息。"/>
            <a:extLst>
              <a:ext uri="{FF2B5EF4-FFF2-40B4-BE49-F238E27FC236}">
                <a16:creationId xmlns:a16="http://schemas.microsoft.com/office/drawing/2014/main" xmlns="" id="{CDFC5BF1-DCF8-4B3F-9426-0E409672138F}"/>
              </a:ext>
            </a:extLst>
          </xdr:cNvPr>
          <xdr:cNvSpPr txBox="1"/>
        </xdr:nvSpPr>
        <xdr:spPr>
          <a:xfrm>
            <a:off x="8782052" y="2143125"/>
            <a:ext cx="2479210" cy="124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命名区域</a:t>
            </a:r>
            <a:r>
              <a:rPr lang="en-US" alt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 </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使你可以定义某一位置的术语或值，然后将它们重复用于整个</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工作簿。通过转到</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公式</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&gt;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名称管理器</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你可以查看此工作簿中的所有命名区域</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单击此处了解详细信息。</a:t>
            </a:r>
            <a:endParaRPr lang="en-US" sz="11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absolute">
    <xdr:from>
      <xdr:col>6</xdr:col>
      <xdr:colOff>152401</xdr:colOff>
      <xdr:row>31</xdr:row>
      <xdr:rowOff>147349</xdr:rowOff>
    </xdr:from>
    <xdr:to>
      <xdr:col>10</xdr:col>
      <xdr:colOff>581024</xdr:colOff>
      <xdr:row>39</xdr:row>
      <xdr:rowOff>134804</xdr:rowOff>
    </xdr:to>
    <xdr:grpSp>
      <xdr:nvGrpSpPr>
        <xdr:cNvPr id="97" name="扩展知识" descr="扩展知识&#10;&#10;">
          <a:extLst>
            <a:ext uri="{FF2B5EF4-FFF2-40B4-BE49-F238E27FC236}">
              <a16:creationId xmlns:a16="http://schemas.microsoft.com/office/drawing/2014/main" xmlns="" id="{B45D0037-257A-421E-9928-F95C71F032DA}"/>
            </a:ext>
          </a:extLst>
        </xdr:cNvPr>
        <xdr:cNvGrpSpPr/>
      </xdr:nvGrpSpPr>
      <xdr:grpSpPr>
        <a:xfrm>
          <a:off x="12296776" y="7072024"/>
          <a:ext cx="3476623" cy="1740055"/>
          <a:chOff x="6778625" y="15619705"/>
          <a:chExt cx="3174461" cy="1671345"/>
        </a:xfrm>
      </xdr:grpSpPr>
      <xdr:sp macro="" textlink="">
        <xdr:nvSpPr>
          <xdr:cNvPr id="98" name="步骤" descr="扩展知识&#10;创建公式时，Excel 会将公式引用的任何区域四周设为彩色边框，公式中的对应区域也会显示相同的颜色。如果选择单元格 F33 并按 F2 编辑公式，则可以看到此内容。&#10;">
            <a:extLst>
              <a:ext uri="{FF2B5EF4-FFF2-40B4-BE49-F238E27FC236}">
                <a16:creationId xmlns:a16="http://schemas.microsoft.com/office/drawing/2014/main" xmlns=""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创建公式时，Excel 会将公式引用的任何区域四周设为彩色边框，公式中的对应区域也会显示相同的颜色。如果选择单元格 F33 并按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编辑公式，则可以看到此内容。</a:t>
            </a:r>
            <a:endParaRPr lang="en-US" sz="1100">
              <a:effectLst/>
              <a:latin typeface="Microsoft YaHei UI" panose="020B0503020204020204" pitchFamily="34" charset="-122"/>
              <a:ea typeface="Microsoft YaHei UI" panose="020B0503020204020204" pitchFamily="34" charset="-122"/>
            </a:endParaRPr>
          </a:p>
        </xdr:txBody>
      </xdr:sp>
      <xdr:pic>
        <xdr:nvPicPr>
          <xdr:cNvPr id="99" name="图形 147" descr="眼镜">
            <a:extLst>
              <a:ext uri="{FF2B5EF4-FFF2-40B4-BE49-F238E27FC236}">
                <a16:creationId xmlns:a16="http://schemas.microsoft.com/office/drawing/2014/main" xmlns=""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18</xdr:row>
      <xdr:rowOff>19050</xdr:rowOff>
    </xdr:from>
    <xdr:to>
      <xdr:col>1</xdr:col>
      <xdr:colOff>2236457</xdr:colOff>
      <xdr:row>20</xdr:row>
      <xdr:rowOff>135637</xdr:rowOff>
    </xdr:to>
    <xdr:sp macro="" textlink="">
      <xdr:nvSpPr>
        <xdr:cNvPr id="100" name="按钮_深入学习" descr="向下滚动查看更多详细信息">
          <a:hlinkClick xmlns:r="http://schemas.openxmlformats.org/officeDocument/2006/relationships" r:id="rId9"/>
          <a:extLst>
            <a:ext uri="{FF2B5EF4-FFF2-40B4-BE49-F238E27FC236}">
              <a16:creationId xmlns:a16="http://schemas.microsoft.com/office/drawing/2014/main" xmlns="" id="{D2FA0FF2-19D2-4834-A888-495EE8B29B48}"/>
            </a:ext>
          </a:extLst>
        </xdr:cNvPr>
        <xdr:cNvSpPr/>
      </xdr:nvSpPr>
      <xdr:spPr>
        <a:xfrm>
          <a:off x="590550" y="41910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editAs="absolute">
    <xdr:from>
      <xdr:col>0</xdr:col>
      <xdr:colOff>333375</xdr:colOff>
      <xdr:row>21</xdr:row>
      <xdr:rowOff>200024</xdr:rowOff>
    </xdr:from>
    <xdr:to>
      <xdr:col>1</xdr:col>
      <xdr:colOff>4972050</xdr:colOff>
      <xdr:row>48</xdr:row>
      <xdr:rowOff>209549</xdr:rowOff>
    </xdr:to>
    <xdr:grpSp>
      <xdr:nvGrpSpPr>
        <xdr:cNvPr id="3" name="组合 30">
          <a:extLst>
            <a:ext uri="{FF2B5EF4-FFF2-40B4-BE49-F238E27FC236}">
              <a16:creationId xmlns:a16="http://schemas.microsoft.com/office/drawing/2014/main" xmlns="" id="{54E9210E-46F4-4630-9944-462E5541B624}"/>
            </a:ext>
          </a:extLst>
        </xdr:cNvPr>
        <xdr:cNvGrpSpPr/>
      </xdr:nvGrpSpPr>
      <xdr:grpSpPr>
        <a:xfrm>
          <a:off x="333375" y="5000624"/>
          <a:ext cx="5734050" cy="5772150"/>
          <a:chOff x="333375" y="5000624"/>
          <a:chExt cx="5734050" cy="5772150"/>
        </a:xfrm>
      </xdr:grpSpPr>
      <xdr:sp macro="" textlink="">
        <xdr:nvSpPr>
          <xdr:cNvPr id="101" name="文本_教程背景" descr="背景">
            <a:extLst>
              <a:ext uri="{FF2B5EF4-FFF2-40B4-BE49-F238E27FC236}">
                <a16:creationId xmlns:a16="http://schemas.microsoft.com/office/drawing/2014/main" xmlns=""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02" name="文本_教程标题" descr="IF 语句与其他函数配合使用">
            <a:extLst>
              <a:ext uri="{FF2B5EF4-FFF2-40B4-BE49-F238E27FC236}">
                <a16:creationId xmlns:a16="http://schemas.microsoft.com/office/drawing/2014/main" xmlns=""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语句与其他函数配合使用</a:t>
            </a:r>
          </a:p>
        </xdr:txBody>
      </xdr:sp>
      <xdr:cxnSp macro="">
        <xdr:nvCxnSpPr>
          <xdr:cNvPr id="103" name="文本_教程线条 1" descr="装饰性线条">
            <a:extLst>
              <a:ext uri="{FF2B5EF4-FFF2-40B4-BE49-F238E27FC236}">
                <a16:creationId xmlns:a16="http://schemas.microsoft.com/office/drawing/2014/main" xmlns=""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文本_教程线条 2" descr="装饰性线条">
            <a:extLst>
              <a:ext uri="{FF2B5EF4-FFF2-40B4-BE49-F238E27FC236}">
                <a16:creationId xmlns:a16="http://schemas.microsoft.com/office/drawing/2014/main" xmlns=""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文本_教程简介" descr="IF 语句可在满足特定条件时强制执行其他计算。下面我们将对单元格求值，确定是否应收取销售税，并在条件为 true 时计算该费用。&#10;&#10;">
            <a:extLst>
              <a:ext uri="{FF2B5EF4-FFF2-40B4-BE49-F238E27FC236}">
                <a16:creationId xmlns:a16="http://schemas.microsoft.com/office/drawing/2014/main" xmlns=""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 语句可在满足特定条件时强制执行其他计算。下面我们将对单元格求值，确定是否应收取销售税，并在条件为 true 时计算该费用。</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6" name="组_步骤">
            <a:extLst>
              <a:ext uri="{FF2B5EF4-FFF2-40B4-BE49-F238E27FC236}">
                <a16:creationId xmlns:a16="http://schemas.microsoft.com/office/drawing/2014/main" xmlns="" id="{5CDE601E-EF9E-420E-80FC-F58C2BA9720A}"/>
              </a:ext>
            </a:extLst>
          </xdr:cNvPr>
          <xdr:cNvGrpSpPr/>
        </xdr:nvGrpSpPr>
        <xdr:grpSpPr>
          <a:xfrm>
            <a:off x="561975" y="6486525"/>
            <a:ext cx="5295900" cy="771525"/>
            <a:chOff x="581211" y="7810500"/>
            <a:chExt cx="5261541" cy="771525"/>
          </a:xfrm>
        </xdr:grpSpPr>
        <xdr:sp macro="" textlink="">
          <xdr:nvSpPr>
            <xdr:cNvPr id="107" name="文本_步骤" descr="在单元格 F33 中，输入 =IF(E33=&quot;Yes&quot;,F31*SalesTax,0)，其中将销售税设置为值为 0.0825 的命名区域。我们的公式表示如果单元格 E33 等于“Yes”，则将单元格 F31 乘以销售税，否则返回 0。&#10;&#10;尝试将单元格 E33 中的 Yes 改为 No，查看计算更改。&#10;">
              <a:extLst>
                <a:ext uri="{FF2B5EF4-FFF2-40B4-BE49-F238E27FC236}">
                  <a16:creationId xmlns:a16="http://schemas.microsoft.com/office/drawing/2014/main" xmlns="" id="{318A84D0-F949-42C9-8946-3CA9B70E8414}"/>
                </a:ext>
              </a:extLst>
            </xdr:cNvPr>
            <xdr:cNvSpPr txBox="1"/>
          </xdr:nvSpPr>
          <xdr:spPr>
            <a:xfrm>
              <a:off x="998369" y="7852458"/>
              <a:ext cx="4844383" cy="72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F33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=IF(E33="</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",F31*</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销售税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，其中将销售税设置为值为 0.0825 的</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。我们的公式表示如果单元格 E33 等于“</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”，则将单元格 F31 乘以销售税，否则返回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尝试将单元格 E33 中的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改为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否</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，查看计算更改。</a:t>
              </a:r>
            </a:p>
          </xdr:txBody>
        </xdr:sp>
        <xdr:sp macro="" textlink="">
          <xdr:nvSpPr>
            <xdr:cNvPr id="108" name="形状_步骤" descr="1">
              <a:extLst>
                <a:ext uri="{FF2B5EF4-FFF2-40B4-BE49-F238E27FC236}">
                  <a16:creationId xmlns:a16="http://schemas.microsoft.com/office/drawing/2014/main" xmlns=""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09" name="组_步骤">
            <a:extLst>
              <a:ext uri="{FF2B5EF4-FFF2-40B4-BE49-F238E27FC236}">
                <a16:creationId xmlns:a16="http://schemas.microsoft.com/office/drawing/2014/main" xmlns="" id="{BFF24217-919E-4D15-B472-AB89F019AF8E}"/>
              </a:ext>
            </a:extLst>
          </xdr:cNvPr>
          <xdr:cNvGrpSpPr/>
        </xdr:nvGrpSpPr>
        <xdr:grpSpPr>
          <a:xfrm>
            <a:off x="561975" y="7905750"/>
            <a:ext cx="5229626" cy="596207"/>
            <a:chOff x="581211" y="8058150"/>
            <a:chExt cx="5195697" cy="596207"/>
          </a:xfrm>
        </xdr:grpSpPr>
        <xdr:sp macro="" textlink="">
          <xdr:nvSpPr>
            <xdr:cNvPr id="110" name="文本_步骤" descr="接下来我们添加 IF 语句，计算是否需要运费。在单元格 F35 中，你将看到 IF(E35=&quot;Yes&quot;,SUM(D28:D29)*1.25,0)。这表示“如果单元格 E35 为 Yes，则计算上述表格中”数量“列的总和，并将其乘以 1.25，否则返回 0”。&#10;">
              <a:extLst>
                <a:ext uri="{FF2B5EF4-FFF2-40B4-BE49-F238E27FC236}">
                  <a16:creationId xmlns:a16="http://schemas.microsoft.com/office/drawing/2014/main" xmlns="" id="{AEA982A9-56DB-413C-8C06-090FF22D1BCD}"/>
                </a:ext>
              </a:extLst>
            </xdr:cNvPr>
            <xdr:cNvSpPr txBox="1"/>
          </xdr:nvSpPr>
          <xdr:spPr>
            <a:xfrm>
              <a:off x="998369" y="81001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接下来我们添加 IF 语句，计算是否需要运费。在单元格 F35 中，你将看到 </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IF(E35="</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",SUM(D28:D29)*1.25,0)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E35 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，则计算上述表格中”数量“列的总和，并将其乘以 1.25，否则返回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1" name="形状_步骤" descr="2">
              <a:extLst>
                <a:ext uri="{FF2B5EF4-FFF2-40B4-BE49-F238E27FC236}">
                  <a16:creationId xmlns:a16="http://schemas.microsoft.com/office/drawing/2014/main" xmlns="" id="{BCCAD99D-66BF-4E4A-8BE8-EB9E7692B65E}"/>
                </a:ext>
              </a:extLst>
            </xdr:cNvPr>
            <xdr:cNvSpPr/>
          </xdr:nvSpPr>
          <xdr:spPr>
            <a:xfrm>
              <a:off x="581211" y="80581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2" name="组_步骤">
            <a:extLst>
              <a:ext uri="{FF2B5EF4-FFF2-40B4-BE49-F238E27FC236}">
                <a16:creationId xmlns:a16="http://schemas.microsoft.com/office/drawing/2014/main" xmlns="" id="{BF6B2B89-C936-492B-9E7C-BBD3854AF4D9}"/>
              </a:ext>
            </a:extLst>
          </xdr:cNvPr>
          <xdr:cNvGrpSpPr/>
        </xdr:nvGrpSpPr>
        <xdr:grpSpPr>
          <a:xfrm>
            <a:off x="561975" y="8839200"/>
            <a:ext cx="5229626" cy="1085850"/>
            <a:chOff x="581211" y="8077200"/>
            <a:chExt cx="5195697" cy="1085850"/>
          </a:xfrm>
        </xdr:grpSpPr>
        <xdr:sp macro="" textlink="">
          <xdr:nvSpPr>
            <xdr:cNvPr id="113" name="文本_步骤" descr="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10;&#10;">
              <a:extLst>
                <a:ext uri="{FF2B5EF4-FFF2-40B4-BE49-F238E27FC236}">
                  <a16:creationId xmlns:a16="http://schemas.microsoft.com/office/drawing/2014/main" xmlns="" id="{A722657B-F5BE-4EA5-BAAE-C570DA0E3B71}"/>
                </a:ext>
              </a:extLst>
            </xdr:cNvPr>
            <xdr:cNvSpPr txBox="1"/>
          </xdr:nvSpPr>
          <xdr:spPr>
            <a:xfrm>
              <a:off x="998369" y="8119158"/>
              <a:ext cx="4778539" cy="1043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接下来，将单元格 F35 公式中的 1.25 改为“</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运费</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”。开始键入时，Excel 的自动更正功能将为你找到该内容。找到后，按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Tab</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键可进入。这是一个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，我们可从“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定义名称</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”进入。现在，如果需要更改运输费用，只需在一处进行操作，便可在工作簿的任意位置使用“运费”名称。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3">
              <a:extLst>
                <a:ext uri="{FF2B5EF4-FFF2-40B4-BE49-F238E27FC236}">
                  <a16:creationId xmlns:a16="http://schemas.microsoft.com/office/drawing/2014/main" xmlns="" id="{9DDD420D-C72F-4430-9995-3824DE1CAC4D}"/>
                </a:ext>
              </a:extLst>
            </xdr:cNvPr>
            <xdr:cNvSpPr/>
          </xdr:nvSpPr>
          <xdr:spPr>
            <a:xfrm>
              <a:off x="581211" y="80772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0</xdr:col>
      <xdr:colOff>552450</xdr:colOff>
      <xdr:row>46</xdr:row>
      <xdr:rowOff>114300</xdr:rowOff>
    </xdr:from>
    <xdr:to>
      <xdr:col>1</xdr:col>
      <xdr:colOff>732809</xdr:colOff>
      <xdr:row>48</xdr:row>
      <xdr:rowOff>30649</xdr:rowOff>
    </xdr:to>
    <xdr:sp macro="" textlink="">
      <xdr:nvSpPr>
        <xdr:cNvPr id="115" name="上一个工作表按钮" descr="返回到上一个工作表">
          <a:hlinkClick xmlns:r="http://schemas.openxmlformats.org/officeDocument/2006/relationships" r:id="rId10" tooltip="单击此处可返回到上一个工作表"/>
          <a:extLst>
            <a:ext uri="{FF2B5EF4-FFF2-40B4-BE49-F238E27FC236}">
              <a16:creationId xmlns:a16="http://schemas.microsoft.com/office/drawing/2014/main" xmlns=""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fPrintsWithSheet="0"/>
  </xdr:twoCellAnchor>
  <xdr:twoCellAnchor editAs="absolute">
    <xdr:from>
      <xdr:col>1</xdr:col>
      <xdr:colOff>3436422</xdr:colOff>
      <xdr:row>46</xdr:row>
      <xdr:rowOff>114300</xdr:rowOff>
    </xdr:from>
    <xdr:to>
      <xdr:col>1</xdr:col>
      <xdr:colOff>4712156</xdr:colOff>
      <xdr:row>48</xdr:row>
      <xdr:rowOff>30649</xdr:rowOff>
    </xdr:to>
    <xdr:sp macro="" textlink="">
      <xdr:nvSpPr>
        <xdr:cNvPr id="116" name="“下一步”按钮" descr="前进到下一个工作表">
          <a:hlinkClick xmlns:r="http://schemas.openxmlformats.org/officeDocument/2006/relationships" r:id="rId1" tooltip="单击此处可返回到上一个工作表"/>
          <a:extLst>
            <a:ext uri="{FF2B5EF4-FFF2-40B4-BE49-F238E27FC236}">
              <a16:creationId xmlns:a16="http://schemas.microsoft.com/office/drawing/2014/main" xmlns=""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0</xdr:col>
      <xdr:colOff>352425</xdr:colOff>
      <xdr:row>49</xdr:row>
      <xdr:rowOff>104775</xdr:rowOff>
    </xdr:from>
    <xdr:to>
      <xdr:col>1</xdr:col>
      <xdr:colOff>4990338</xdr:colOff>
      <xdr:row>60</xdr:row>
      <xdr:rowOff>190500</xdr:rowOff>
    </xdr:to>
    <xdr:grpSp>
      <xdr:nvGrpSpPr>
        <xdr:cNvPr id="117" name="组 116">
          <a:extLst>
            <a:ext uri="{FF2B5EF4-FFF2-40B4-BE49-F238E27FC236}">
              <a16:creationId xmlns:a16="http://schemas.microsoft.com/office/drawing/2014/main" xmlns="" id="{A4810020-C4C7-483B-BB90-6111CE7B8559}"/>
            </a:ext>
          </a:extLst>
        </xdr:cNvPr>
        <xdr:cNvGrpSpPr/>
      </xdr:nvGrpSpPr>
      <xdr:grpSpPr>
        <a:xfrm>
          <a:off x="352425" y="10877550"/>
          <a:ext cx="5733288" cy="2390775"/>
          <a:chOff x="352425" y="10715625"/>
          <a:chExt cx="5733288" cy="2390775"/>
        </a:xfrm>
      </xdr:grpSpPr>
      <xdr:sp macro="" textlink="">
        <xdr:nvSpPr>
          <xdr:cNvPr id="118" name="矩形​ 117">
            <a:extLst>
              <a:ext uri="{FF2B5EF4-FFF2-40B4-BE49-F238E27FC236}">
                <a16:creationId xmlns:a16="http://schemas.microsoft.com/office/drawing/2014/main" xmlns=""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19" name="步骤" descr="访问网页获取详细信息&#10;">
            <a:extLst>
              <a:ext uri="{FF2B5EF4-FFF2-40B4-BE49-F238E27FC236}">
                <a16:creationId xmlns:a16="http://schemas.microsoft.com/office/drawing/2014/main" xmlns=""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21" name="直接连接符 120" descr="装饰性线条">
            <a:extLst>
              <a:ext uri="{FF2B5EF4-FFF2-40B4-BE49-F238E27FC236}">
                <a16:creationId xmlns:a16="http://schemas.microsoft.com/office/drawing/2014/main" xmlns="" id="{6592F069-6C25-4390-8BAB-B70BB811B85E}"/>
              </a:ext>
            </a:extLst>
          </xdr:cNvPr>
          <xdr:cNvCxnSpPr>
            <a:cxnSpLocks/>
          </xdr:cNvCxnSpPr>
        </xdr:nvCxnSpPr>
        <xdr:spPr>
          <a:xfrm>
            <a:off x="585659" y="1297010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接连接符​​ 71" descr="装饰性线条">
            <a:extLst>
              <a:ext uri="{FF2B5EF4-FFF2-40B4-BE49-F238E27FC236}">
                <a16:creationId xmlns:a16="http://schemas.microsoft.com/office/drawing/2014/main" xmlns="" id="{C5EC57CE-9B46-46D7-8D21-0D9415D893AF}"/>
              </a:ext>
            </a:extLst>
          </xdr:cNvPr>
          <xdr:cNvCxnSpPr>
            <a:cxnSpLocks/>
          </xdr:cNvCxnSpPr>
        </xdr:nvCxnSpPr>
        <xdr:spPr>
          <a:xfrm>
            <a:off x="544407" y="11299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接连接符​​ 72" descr="装饰性线条">
            <a:extLst>
              <a:ext uri="{FF2B5EF4-FFF2-40B4-BE49-F238E27FC236}">
                <a16:creationId xmlns:a16="http://schemas.microsoft.com/office/drawing/2014/main" xmlns="" id="{7C9853C8-AABB-40DC-8E21-1B84AEE76B0B}"/>
              </a:ext>
            </a:extLst>
          </xdr:cNvPr>
          <xdr:cNvCxnSpPr>
            <a:cxnSpLocks/>
          </xdr:cNvCxnSpPr>
        </xdr:nvCxnSpPr>
        <xdr:spPr>
          <a:xfrm>
            <a:off x="544407" y="1297010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52</xdr:row>
      <xdr:rowOff>111844</xdr:rowOff>
    </xdr:from>
    <xdr:to>
      <xdr:col>1</xdr:col>
      <xdr:colOff>2333625</xdr:colOff>
      <xdr:row>54</xdr:row>
      <xdr:rowOff>51823</xdr:rowOff>
    </xdr:to>
    <xdr:grpSp>
      <xdr:nvGrpSpPr>
        <xdr:cNvPr id="30" name="组 29">
          <a:extLst>
            <a:ext uri="{FF2B5EF4-FFF2-40B4-BE49-F238E27FC236}">
              <a16:creationId xmlns:a16="http://schemas.microsoft.com/office/drawing/2014/main" xmlns="" id="{734055A1-8444-407E-B760-0BF685C60AE8}"/>
            </a:ext>
          </a:extLst>
        </xdr:cNvPr>
        <xdr:cNvGrpSpPr/>
      </xdr:nvGrpSpPr>
      <xdr:grpSpPr>
        <a:xfrm>
          <a:off x="562406" y="11513269"/>
          <a:ext cx="2866594" cy="359079"/>
          <a:chOff x="562406" y="11418019"/>
          <a:chExt cx="2866594" cy="359079"/>
        </a:xfrm>
      </xdr:grpSpPr>
      <xdr:sp macro="" textlink="">
        <xdr:nvSpPr>
          <xdr:cNvPr id="122" name="步骤" descr="有关 IF 函数的全部内容，超链接到网页&#10;&#10;">
            <a:hlinkClick xmlns:r="http://schemas.openxmlformats.org/officeDocument/2006/relationships" r:id="rId11" tooltip="选择此处，从网页上了解有关 IF 函数的全部内容"/>
            <a:extLst>
              <a:ext uri="{FF2B5EF4-FFF2-40B4-BE49-F238E27FC236}">
                <a16:creationId xmlns:a16="http://schemas.microsoft.com/office/drawing/2014/main" xmlns=""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3" name="图形 22" descr="箭头">
            <a:hlinkClick xmlns:r="http://schemas.openxmlformats.org/officeDocument/2006/relationships" r:id="rId11" tooltip="选择此处，从网页上了解详细信息"/>
            <a:extLst>
              <a:ext uri="{FF2B5EF4-FFF2-40B4-BE49-F238E27FC236}">
                <a16:creationId xmlns:a16="http://schemas.microsoft.com/office/drawing/2014/main" xmlns=""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54</xdr:row>
      <xdr:rowOff>67810</xdr:rowOff>
    </xdr:from>
    <xdr:to>
      <xdr:col>1</xdr:col>
      <xdr:colOff>2362200</xdr:colOff>
      <xdr:row>56</xdr:row>
      <xdr:rowOff>13099</xdr:rowOff>
    </xdr:to>
    <xdr:grpSp>
      <xdr:nvGrpSpPr>
        <xdr:cNvPr id="29" name="组 28">
          <a:extLst>
            <a:ext uri="{FF2B5EF4-FFF2-40B4-BE49-F238E27FC236}">
              <a16:creationId xmlns:a16="http://schemas.microsoft.com/office/drawing/2014/main" xmlns="" id="{B13CA61E-C0BF-4685-82BB-1ADFEB7A3BE0}"/>
            </a:ext>
          </a:extLst>
        </xdr:cNvPr>
        <xdr:cNvGrpSpPr/>
      </xdr:nvGrpSpPr>
      <xdr:grpSpPr>
        <a:xfrm>
          <a:off x="562406" y="11888335"/>
          <a:ext cx="2895169" cy="364389"/>
          <a:chOff x="562406" y="11793085"/>
          <a:chExt cx="2895169" cy="364389"/>
        </a:xfrm>
      </xdr:grpSpPr>
      <xdr:sp macro="" textlink="">
        <xdr:nvSpPr>
          <xdr:cNvPr id="124" name="步骤" descr="有关 IFS 函数的全部内容，超链接到网页&#10;">
            <a:hlinkClick xmlns:r="http://schemas.openxmlformats.org/officeDocument/2006/relationships" r:id="rId14" tooltip="选择此处，从网页上了解有关 IFS 函数的全部内容"/>
            <a:extLst>
              <a:ext uri="{FF2B5EF4-FFF2-40B4-BE49-F238E27FC236}">
                <a16:creationId xmlns:a16="http://schemas.microsoft.com/office/drawing/2014/main" xmlns=""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IFS</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5"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xmlns=""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58</xdr:row>
      <xdr:rowOff>22528</xdr:rowOff>
    </xdr:from>
    <xdr:to>
      <xdr:col>1</xdr:col>
      <xdr:colOff>1983667</xdr:colOff>
      <xdr:row>59</xdr:row>
      <xdr:rowOff>177367</xdr:rowOff>
    </xdr:to>
    <xdr:grpSp>
      <xdr:nvGrpSpPr>
        <xdr:cNvPr id="20" name="组 19">
          <a:extLst>
            <a:ext uri="{FF2B5EF4-FFF2-40B4-BE49-F238E27FC236}">
              <a16:creationId xmlns:a16="http://schemas.microsoft.com/office/drawing/2014/main" xmlns="" id="{0552D274-B7DD-441F-82AB-F9C18F3F1907}"/>
            </a:ext>
          </a:extLst>
        </xdr:cNvPr>
        <xdr:cNvGrpSpPr/>
      </xdr:nvGrpSpPr>
      <xdr:grpSpPr>
        <a:xfrm>
          <a:off x="562406" y="12681253"/>
          <a:ext cx="2516636" cy="364389"/>
          <a:chOff x="562406" y="12586003"/>
          <a:chExt cx="2516636" cy="364389"/>
        </a:xfrm>
      </xdr:grpSpPr>
      <xdr:sp macro="" textlink="">
        <xdr:nvSpPr>
          <xdr:cNvPr id="126" name="步骤" descr="免费 Excel 在线培训，超链接到网页&#10;">
            <a:hlinkClick xmlns:r="http://schemas.openxmlformats.org/officeDocument/2006/relationships" r:id="rId15" tooltip="选择此处，从网页上了解免费 Excel 在线培训的详细信息"/>
            <a:extLst>
              <a:ext uri="{FF2B5EF4-FFF2-40B4-BE49-F238E27FC236}">
                <a16:creationId xmlns:a16="http://schemas.microsoft.com/office/drawing/2014/main" xmlns=""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127" name="图形 22" descr="箭头">
            <a:hlinkClick xmlns:r="http://schemas.openxmlformats.org/officeDocument/2006/relationships" r:id="rId15" tooltip="选择此处，从网页上了解详细信息"/>
            <a:extLst>
              <a:ext uri="{FF2B5EF4-FFF2-40B4-BE49-F238E27FC236}">
                <a16:creationId xmlns:a16="http://schemas.microsoft.com/office/drawing/2014/main" xmlns=""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56</xdr:row>
      <xdr:rowOff>29086</xdr:rowOff>
    </xdr:from>
    <xdr:to>
      <xdr:col>1</xdr:col>
      <xdr:colOff>2362200</xdr:colOff>
      <xdr:row>57</xdr:row>
      <xdr:rowOff>183925</xdr:rowOff>
    </xdr:to>
    <xdr:grpSp>
      <xdr:nvGrpSpPr>
        <xdr:cNvPr id="25" name="组 24">
          <a:extLst>
            <a:ext uri="{FF2B5EF4-FFF2-40B4-BE49-F238E27FC236}">
              <a16:creationId xmlns:a16="http://schemas.microsoft.com/office/drawing/2014/main" xmlns="" id="{F1DB9CDB-5B09-4600-8014-FE097D5CAA92}"/>
            </a:ext>
          </a:extLst>
        </xdr:cNvPr>
        <xdr:cNvGrpSpPr/>
      </xdr:nvGrpSpPr>
      <xdr:grpSpPr>
        <a:xfrm>
          <a:off x="562406" y="12268711"/>
          <a:ext cx="2895169" cy="364389"/>
          <a:chOff x="562406" y="12173461"/>
          <a:chExt cx="2895169" cy="364389"/>
        </a:xfrm>
      </xdr:grpSpPr>
      <xdr:sp macro="" textlink="">
        <xdr:nvSpPr>
          <xdr:cNvPr id="128" name="步骤" descr="高级 IF 语句，超链接到网页&#10;">
            <a:hlinkClick xmlns:r="http://schemas.openxmlformats.org/officeDocument/2006/relationships" r:id="rId16" tooltip="选择此处，从网页上了解有关高级 IF 语句的全部内容"/>
            <a:extLst>
              <a:ext uri="{FF2B5EF4-FFF2-40B4-BE49-F238E27FC236}">
                <a16:creationId xmlns:a16="http://schemas.microsoft.com/office/drawing/2014/main" xmlns=""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高级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语句</a:t>
            </a:r>
          </a:p>
        </xdr:txBody>
      </xdr:sp>
      <xdr:pic>
        <xdr:nvPicPr>
          <xdr:cNvPr id="129" name="图形 22" descr="箭头">
            <a:hlinkClick xmlns:r="http://schemas.openxmlformats.org/officeDocument/2006/relationships" r:id="rId16" tooltip="选择此处，从网页上了解详细信息"/>
            <a:extLst>
              <a:ext uri="{FF2B5EF4-FFF2-40B4-BE49-F238E27FC236}">
                <a16:creationId xmlns:a16="http://schemas.microsoft.com/office/drawing/2014/main" xmlns=""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152400</xdr:colOff>
      <xdr:row>45</xdr:row>
      <xdr:rowOff>9525</xdr:rowOff>
    </xdr:from>
    <xdr:to>
      <xdr:col>3</xdr:col>
      <xdr:colOff>1552215</xdr:colOff>
      <xdr:row>55</xdr:row>
      <xdr:rowOff>123549</xdr:rowOff>
    </xdr:to>
    <xdr:pic>
      <xdr:nvPicPr>
        <xdr:cNvPr id="2" name="图片 1">
          <a:extLst>
            <a:ext uri="{FF2B5EF4-FFF2-40B4-BE49-F238E27FC236}">
              <a16:creationId xmlns:a16="http://schemas.microsoft.com/office/drawing/2014/main" xmlns=""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886575" y="9963150"/>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文本_教程背景" descr="背景">
          <a:extLst>
            <a:ext uri="{FF2B5EF4-FFF2-40B4-BE49-F238E27FC236}">
              <a16:creationId xmlns:a16="http://schemas.microsoft.com/office/drawing/2014/main" xmlns=""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文本_教程标题" descr="VLOOKUP">
          <a:extLst>
            <a:ext uri="{FF2B5EF4-FFF2-40B4-BE49-F238E27FC236}">
              <a16:creationId xmlns:a16="http://schemas.microsoft.com/office/drawing/2014/main" xmlns=""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文本_教程线条 1" descr="装饰性线条">
          <a:extLst>
            <a:ext uri="{FF2B5EF4-FFF2-40B4-BE49-F238E27FC236}">
              <a16:creationId xmlns:a16="http://schemas.microsoft.com/office/drawing/2014/main" xmlns=""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文本_教程线条 2" descr="装饰性线条">
          <a:extLst>
            <a:ext uri="{FF2B5EF4-FFF2-40B4-BE49-F238E27FC236}">
              <a16:creationId xmlns:a16="http://schemas.microsoft.com/office/drawing/2014/main" xmlns=""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文本_教程简介" descr="VLOOKUP 是 Excel 中使用最广泛的函数之一（也是我们最喜欢的工具之一！）。使用 VLOOKUP，你可查找左侧列中的值，如果找到匹配项，则会在右侧的另一列中返回信息。VLOOKUP 表示：&#10;&#10;">
          <a:extLst>
            <a:ext uri="{FF2B5EF4-FFF2-40B4-BE49-F238E27FC236}">
              <a16:creationId xmlns:a16="http://schemas.microsoft.com/office/drawing/2014/main" xmlns=""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 是 Excel 中使用最广泛的函数之一（也是我们最喜欢的工具之一！）。使用 VLOOKUP，你可查找左侧列中的值，如果找到匹配项，则会在右侧的另一列中返回信息。VLOOKUP 表示：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组 2">
          <a:extLst>
            <a:ext uri="{FF2B5EF4-FFF2-40B4-BE49-F238E27FC236}">
              <a16:creationId xmlns:a16="http://schemas.microsoft.com/office/drawing/2014/main" xmlns="" id="{A668747A-127E-4399-9A99-C2F143BEE89C}"/>
            </a:ext>
          </a:extLst>
        </xdr:cNvPr>
        <xdr:cNvGrpSpPr/>
      </xdr:nvGrpSpPr>
      <xdr:grpSpPr>
        <a:xfrm>
          <a:off x="561975" y="4357663"/>
          <a:ext cx="5477276" cy="596207"/>
          <a:chOff x="523875" y="4357663"/>
          <a:chExt cx="5220101" cy="596207"/>
        </a:xfrm>
      </xdr:grpSpPr>
      <xdr:sp macro="" textlink="">
        <xdr:nvSpPr>
          <xdr:cNvPr id="87" name="文本_步骤" descr="在单元格 D22 中，输入 =VLOOKUP(C22,C17:D20,2,FALSE)。苹果的正确答案为 50。VLOOKUP 查找苹果找到了匹配项，并在右侧的一列中返回数量。&#10;&#10;">
            <a:extLst>
              <a:ext uri="{FF2B5EF4-FFF2-40B4-BE49-F238E27FC236}">
                <a16:creationId xmlns:a16="http://schemas.microsoft.com/office/drawing/2014/main" xmlns=""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D22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=VLOOKUP(C22,C17:D20,2,FALSE)。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苹果的正确答案为 50。VLOOKUP 查找苹果找到了匹配项，并在右侧的一列中返回数量。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8" name="形状_步骤" descr="1">
            <a:extLst>
              <a:ext uri="{FF2B5EF4-FFF2-40B4-BE49-F238E27FC236}">
                <a16:creationId xmlns:a16="http://schemas.microsoft.com/office/drawing/2014/main" xmlns=""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组 1">
          <a:extLst>
            <a:ext uri="{FF2B5EF4-FFF2-40B4-BE49-F238E27FC236}">
              <a16:creationId xmlns:a16="http://schemas.microsoft.com/office/drawing/2014/main" xmlns="" id="{7248ACEA-EF5C-407C-9476-B09DAE8F48D8}"/>
            </a:ext>
          </a:extLst>
        </xdr:cNvPr>
        <xdr:cNvGrpSpPr/>
      </xdr:nvGrpSpPr>
      <xdr:grpSpPr>
        <a:xfrm>
          <a:off x="561975" y="5072038"/>
          <a:ext cx="5477276" cy="596207"/>
          <a:chOff x="523875" y="5072038"/>
          <a:chExt cx="5220101" cy="596207"/>
        </a:xfrm>
      </xdr:grpSpPr>
      <xdr:sp macro="" textlink="">
        <xdr:nvSpPr>
          <xdr:cNvPr id="90" name="文本_步骤" descr="现在，请自行在肉类部分的单元格 G22 中进行尝试。最终应为 =VLOOKUP(F22,F17:G20,2,FALSE)。&#10;&#10;">
            <a:extLst>
              <a:ext uri="{FF2B5EF4-FFF2-40B4-BE49-F238E27FC236}">
                <a16:creationId xmlns:a16="http://schemas.microsoft.com/office/drawing/2014/main" xmlns=""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现在，请自行在肉类部分的单元格 G22 中进行尝试。最终应为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1" name="形状_步骤" descr="2">
            <a:extLst>
              <a:ext uri="{FF2B5EF4-FFF2-40B4-BE49-F238E27FC236}">
                <a16:creationId xmlns:a16="http://schemas.microsoft.com/office/drawing/2014/main" xmlns=""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3436986</xdr:colOff>
      <xdr:row>27</xdr:row>
      <xdr:rowOff>176188</xdr:rowOff>
    </xdr:from>
    <xdr:to>
      <xdr:col>1</xdr:col>
      <xdr:colOff>4712156</xdr:colOff>
      <xdr:row>29</xdr:row>
      <xdr:rowOff>130637</xdr:rowOff>
    </xdr:to>
    <xdr:sp macro="" textlink="">
      <xdr:nvSpPr>
        <xdr:cNvPr id="92"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xmlns=""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323850</xdr:colOff>
      <xdr:row>62</xdr:row>
      <xdr:rowOff>152372</xdr:rowOff>
    </xdr:from>
    <xdr:to>
      <xdr:col>1</xdr:col>
      <xdr:colOff>5209413</xdr:colOff>
      <xdr:row>77</xdr:row>
      <xdr:rowOff>123826</xdr:rowOff>
    </xdr:to>
    <xdr:grpSp>
      <xdr:nvGrpSpPr>
        <xdr:cNvPr id="93" name="组 92">
          <a:extLst>
            <a:ext uri="{FF2B5EF4-FFF2-40B4-BE49-F238E27FC236}">
              <a16:creationId xmlns:a16="http://schemas.microsoft.com/office/drawing/2014/main" xmlns="" id="{6AD4BB42-C99A-40EC-9E51-AFE390CD9507}"/>
            </a:ext>
          </a:extLst>
        </xdr:cNvPr>
        <xdr:cNvGrpSpPr/>
      </xdr:nvGrpSpPr>
      <xdr:grpSpPr>
        <a:xfrm>
          <a:off x="323850" y="12553922"/>
          <a:ext cx="5980938" cy="2828954"/>
          <a:chOff x="0" y="5524500"/>
          <a:chExt cx="5695950" cy="2828954"/>
        </a:xfrm>
      </xdr:grpSpPr>
      <xdr:sp macro="" textlink="">
        <xdr:nvSpPr>
          <xdr:cNvPr id="94" name="矩形​ 93">
            <a:extLst>
              <a:ext uri="{FF2B5EF4-FFF2-40B4-BE49-F238E27FC236}">
                <a16:creationId xmlns:a16="http://schemas.microsoft.com/office/drawing/2014/main" xmlns=""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95" name="步骤" descr="访问网页获取详细信息&#10;">
            <a:extLst>
              <a:ext uri="{FF2B5EF4-FFF2-40B4-BE49-F238E27FC236}">
                <a16:creationId xmlns:a16="http://schemas.microsoft.com/office/drawing/2014/main" xmlns=""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访问网页获取详细信息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96" name="直接连接符​​ 95" descr="装饰性线条">
            <a:extLst>
              <a:ext uri="{FF2B5EF4-FFF2-40B4-BE49-F238E27FC236}">
                <a16:creationId xmlns:a16="http://schemas.microsoft.com/office/drawing/2014/main" xmlns="" id="{FC75038A-1A57-4810-A200-F441A155BA62}"/>
              </a:ext>
            </a:extLst>
          </xdr:cNvPr>
          <xdr:cNvCxnSpPr>
            <a:cxnSpLocks/>
          </xdr:cNvCxnSpPr>
        </xdr:nvCxnSpPr>
        <xdr:spPr>
          <a:xfrm>
            <a:off x="233234" y="61178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直接连接符 96" descr="装饰性线条">
            <a:extLst>
              <a:ext uri="{FF2B5EF4-FFF2-40B4-BE49-F238E27FC236}">
                <a16:creationId xmlns:a16="http://schemas.microsoft.com/office/drawing/2014/main" xmlns=""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66</xdr:row>
      <xdr:rowOff>7041</xdr:rowOff>
    </xdr:from>
    <xdr:to>
      <xdr:col>1</xdr:col>
      <xdr:colOff>2581275</xdr:colOff>
      <xdr:row>67</xdr:row>
      <xdr:rowOff>175620</xdr:rowOff>
    </xdr:to>
    <xdr:grpSp>
      <xdr:nvGrpSpPr>
        <xdr:cNvPr id="17" name="组 16">
          <a:extLst>
            <a:ext uri="{FF2B5EF4-FFF2-40B4-BE49-F238E27FC236}">
              <a16:creationId xmlns:a16="http://schemas.microsoft.com/office/drawing/2014/main" xmlns="" id="{AA259A6F-5BA1-4BA7-97B7-539D915D1A18}"/>
            </a:ext>
          </a:extLst>
        </xdr:cNvPr>
        <xdr:cNvGrpSpPr/>
      </xdr:nvGrpSpPr>
      <xdr:grpSpPr>
        <a:xfrm>
          <a:off x="562406" y="13170591"/>
          <a:ext cx="3114244" cy="359079"/>
          <a:chOff x="562406" y="12494316"/>
          <a:chExt cx="2866594" cy="359079"/>
        </a:xfrm>
      </xdr:grpSpPr>
      <xdr:sp macro="" textlink="">
        <xdr:nvSpPr>
          <xdr:cNvPr id="98" name="步骤" descr="有关 VLOOKUP 函数的全部内容，超链接到网页&#10;&#10;">
            <a:hlinkClick xmlns:r="http://schemas.openxmlformats.org/officeDocument/2006/relationships" r:id="rId2" tooltip="选择此处，从网页上了解有关 VLOOKUP 函数的全部内容"/>
            <a:extLst>
              <a:ext uri="{FF2B5EF4-FFF2-40B4-BE49-F238E27FC236}">
                <a16:creationId xmlns:a16="http://schemas.microsoft.com/office/drawing/2014/main" xmlns=""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VLOOKUP</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99" name="图形 22" descr="箭头">
            <a:hlinkClick xmlns:r="http://schemas.openxmlformats.org/officeDocument/2006/relationships" r:id="rId2" tooltip="选择此处，从网页上了解详细信息"/>
            <a:extLst>
              <a:ext uri="{FF2B5EF4-FFF2-40B4-BE49-F238E27FC236}">
                <a16:creationId xmlns:a16="http://schemas.microsoft.com/office/drawing/2014/main" xmlns=""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12662</xdr:rowOff>
    </xdr:from>
    <xdr:to>
      <xdr:col>1</xdr:col>
      <xdr:colOff>2990850</xdr:colOff>
      <xdr:row>69</xdr:row>
      <xdr:rowOff>186551</xdr:rowOff>
    </xdr:to>
    <xdr:grpSp>
      <xdr:nvGrpSpPr>
        <xdr:cNvPr id="16" name="组合 15">
          <a:extLst>
            <a:ext uri="{FF2B5EF4-FFF2-40B4-BE49-F238E27FC236}">
              <a16:creationId xmlns:a16="http://schemas.microsoft.com/office/drawing/2014/main" xmlns="" id="{79235089-8072-43CC-BE8C-67B41C2F383F}"/>
            </a:ext>
          </a:extLst>
        </xdr:cNvPr>
        <xdr:cNvGrpSpPr/>
      </xdr:nvGrpSpPr>
      <xdr:grpSpPr>
        <a:xfrm>
          <a:off x="562406" y="13557212"/>
          <a:ext cx="3523819" cy="364389"/>
          <a:chOff x="562406" y="12880937"/>
          <a:chExt cx="3276169" cy="364389"/>
        </a:xfrm>
      </xdr:grpSpPr>
      <xdr:sp macro="" textlink="">
        <xdr:nvSpPr>
          <xdr:cNvPr id="100" name="步骤" descr="有关 INDEX/MATCH 函数的全部内容，超链接到网页&#10;">
            <a:hlinkClick xmlns:r="http://schemas.openxmlformats.org/officeDocument/2006/relationships" r:id="rId5" tooltip="选择此处，从网页上了解有关 INDEX/MATCH 函数的全部内容"/>
            <a:extLst>
              <a:ext uri="{FF2B5EF4-FFF2-40B4-BE49-F238E27FC236}">
                <a16:creationId xmlns:a16="http://schemas.microsoft.com/office/drawing/2014/main" xmlns=""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INDEX/MATCH</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01" name="图形 22" descr="箭头">
            <a:hlinkClick xmlns:r="http://schemas.openxmlformats.org/officeDocument/2006/relationships" r:id="rId5" tooltip="选择此处，从网页上了解详细信息"/>
            <a:extLst>
              <a:ext uri="{FF2B5EF4-FFF2-40B4-BE49-F238E27FC236}">
                <a16:creationId xmlns:a16="http://schemas.microsoft.com/office/drawing/2014/main" xmlns=""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74</xdr:row>
      <xdr:rowOff>60600</xdr:rowOff>
    </xdr:from>
    <xdr:to>
      <xdr:col>1</xdr:col>
      <xdr:colOff>2231317</xdr:colOff>
      <xdr:row>76</xdr:row>
      <xdr:rowOff>43989</xdr:rowOff>
    </xdr:to>
    <xdr:grpSp>
      <xdr:nvGrpSpPr>
        <xdr:cNvPr id="6" name="组 5">
          <a:extLst>
            <a:ext uri="{FF2B5EF4-FFF2-40B4-BE49-F238E27FC236}">
              <a16:creationId xmlns:a16="http://schemas.microsoft.com/office/drawing/2014/main" xmlns="" id="{5C999AAF-BC52-4D03-84CC-9A10F67B8111}"/>
            </a:ext>
          </a:extLst>
        </xdr:cNvPr>
        <xdr:cNvGrpSpPr/>
      </xdr:nvGrpSpPr>
      <xdr:grpSpPr>
        <a:xfrm>
          <a:off x="562406" y="14748150"/>
          <a:ext cx="2764286" cy="364389"/>
          <a:chOff x="562406" y="14071875"/>
          <a:chExt cx="2516636" cy="364389"/>
        </a:xfrm>
      </xdr:grpSpPr>
      <xdr:sp macro="" textlink="">
        <xdr:nvSpPr>
          <xdr:cNvPr id="102" name="步骤" descr="免费 Excel 在线培训，超链接到网页&#10;">
            <a:hlinkClick xmlns:r="http://schemas.openxmlformats.org/officeDocument/2006/relationships" r:id="rId6" tooltip="选择此处，从网页上了解免费 Excel 培训"/>
            <a:extLst>
              <a:ext uri="{FF2B5EF4-FFF2-40B4-BE49-F238E27FC236}">
                <a16:creationId xmlns:a16="http://schemas.microsoft.com/office/drawing/2014/main" xmlns=""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免费 Excel 在线培训</a:t>
            </a:r>
          </a:p>
        </xdr:txBody>
      </xdr:sp>
      <xdr:pic>
        <xdr:nvPicPr>
          <xdr:cNvPr id="103" name="图形 22" descr="箭头">
            <a:hlinkClick xmlns:r="http://schemas.openxmlformats.org/officeDocument/2006/relationships" r:id="rId6" tooltip="选择此处，从网页上了解详细信息"/>
            <a:extLst>
              <a:ext uri="{FF2B5EF4-FFF2-40B4-BE49-F238E27FC236}">
                <a16:creationId xmlns:a16="http://schemas.microsoft.com/office/drawing/2014/main" xmlns=""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70</xdr:row>
      <xdr:rowOff>23593</xdr:rowOff>
    </xdr:from>
    <xdr:to>
      <xdr:col>1</xdr:col>
      <xdr:colOff>2609850</xdr:colOff>
      <xdr:row>72</xdr:row>
      <xdr:rowOff>6982</xdr:rowOff>
    </xdr:to>
    <xdr:grpSp>
      <xdr:nvGrpSpPr>
        <xdr:cNvPr id="8" name="组 7">
          <a:extLst>
            <a:ext uri="{FF2B5EF4-FFF2-40B4-BE49-F238E27FC236}">
              <a16:creationId xmlns:a16="http://schemas.microsoft.com/office/drawing/2014/main" xmlns="" id="{F2122903-3464-4677-84BC-66087719FF0D}"/>
            </a:ext>
          </a:extLst>
        </xdr:cNvPr>
        <xdr:cNvGrpSpPr/>
      </xdr:nvGrpSpPr>
      <xdr:grpSpPr>
        <a:xfrm>
          <a:off x="562406" y="13949143"/>
          <a:ext cx="3142819" cy="364389"/>
          <a:chOff x="562406" y="13272868"/>
          <a:chExt cx="2895169" cy="364389"/>
        </a:xfrm>
      </xdr:grpSpPr>
      <xdr:sp macro="" textlink="">
        <xdr:nvSpPr>
          <xdr:cNvPr id="104" name="步骤" descr="有关 IFERROR 函数的全部内容，超链接到网页&#10;">
            <a:hlinkClick xmlns:r="http://schemas.openxmlformats.org/officeDocument/2006/relationships" r:id="rId7" tooltip="选择此处，从网页上了解有关 IFERROR 函数的全部内容"/>
            <a:extLst>
              <a:ext uri="{FF2B5EF4-FFF2-40B4-BE49-F238E27FC236}">
                <a16:creationId xmlns:a16="http://schemas.microsoft.com/office/drawing/2014/main" xmlns=""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i="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函数的全部内容</a:t>
            </a:r>
          </a:p>
        </xdr:txBody>
      </xdr:sp>
      <xdr:pic>
        <xdr:nvPicPr>
          <xdr:cNvPr id="105" name="图形 22" descr="箭头">
            <a:hlinkClick xmlns:r="http://schemas.openxmlformats.org/officeDocument/2006/relationships" r:id="rId7" tooltip="选择此处，从网页上了解详细信息"/>
            <a:extLst>
              <a:ext uri="{FF2B5EF4-FFF2-40B4-BE49-F238E27FC236}">
                <a16:creationId xmlns:a16="http://schemas.microsoft.com/office/drawing/2014/main" xmlns=""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34524</xdr:rowOff>
    </xdr:from>
    <xdr:to>
      <xdr:col>1</xdr:col>
      <xdr:colOff>3190874</xdr:colOff>
      <xdr:row>74</xdr:row>
      <xdr:rowOff>17913</xdr:rowOff>
    </xdr:to>
    <xdr:grpSp>
      <xdr:nvGrpSpPr>
        <xdr:cNvPr id="7" name="组 6">
          <a:extLst>
            <a:ext uri="{FF2B5EF4-FFF2-40B4-BE49-F238E27FC236}">
              <a16:creationId xmlns:a16="http://schemas.microsoft.com/office/drawing/2014/main" xmlns="" id="{56B2B91D-B542-499E-8788-299E4FFAC823}"/>
            </a:ext>
          </a:extLst>
        </xdr:cNvPr>
        <xdr:cNvGrpSpPr/>
      </xdr:nvGrpSpPr>
      <xdr:grpSpPr>
        <a:xfrm>
          <a:off x="562406" y="14341074"/>
          <a:ext cx="3723843" cy="364389"/>
          <a:chOff x="562406" y="13664799"/>
          <a:chExt cx="3476193" cy="364389"/>
        </a:xfrm>
      </xdr:grpSpPr>
      <xdr:sp macro="" textlink="">
        <xdr:nvSpPr>
          <xdr:cNvPr id="106" name="步骤" descr="使用数据透视表分析工作表数据&#10;">
            <a:hlinkClick xmlns:r="http://schemas.openxmlformats.org/officeDocument/2006/relationships" r:id="rId8" tooltip="选择此处，从网页上了解有关创建数据透视表分析工作表数据的全部内容"/>
            <a:extLst>
              <a:ext uri="{FF2B5EF4-FFF2-40B4-BE49-F238E27FC236}">
                <a16:creationId xmlns:a16="http://schemas.microsoft.com/office/drawing/2014/main" xmlns=""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数据透视表</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分析</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工作表数据</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107" name="图形 22" descr="箭头">
            <a:hlinkClick xmlns:r="http://schemas.openxmlformats.org/officeDocument/2006/relationships" r:id="rId8" tooltip="选择此处，从网页上了解详细信息"/>
            <a:extLst>
              <a:ext uri="{FF2B5EF4-FFF2-40B4-BE49-F238E27FC236}">
                <a16:creationId xmlns:a16="http://schemas.microsoft.com/office/drawing/2014/main" xmlns=""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664799"/>
            <a:ext cx="492262" cy="364389"/>
          </a:xfrm>
          <a:prstGeom prst="rect">
            <a:avLst/>
          </a:prstGeom>
        </xdr:spPr>
      </xdr:pic>
    </xdr:grpSp>
    <xdr:clientData/>
  </xdr:twoCellAnchor>
  <xdr:twoCellAnchor>
    <xdr:from>
      <xdr:col>1</xdr:col>
      <xdr:colOff>5603364</xdr:colOff>
      <xdr:row>22</xdr:row>
      <xdr:rowOff>40290</xdr:rowOff>
    </xdr:from>
    <xdr:to>
      <xdr:col>6</xdr:col>
      <xdr:colOff>907538</xdr:colOff>
      <xdr:row>28</xdr:row>
      <xdr:rowOff>122966</xdr:rowOff>
    </xdr:to>
    <xdr:grpSp>
      <xdr:nvGrpSpPr>
        <xdr:cNvPr id="108" name="组 107">
          <a:extLst>
            <a:ext uri="{FF2B5EF4-FFF2-40B4-BE49-F238E27FC236}">
              <a16:creationId xmlns:a16="http://schemas.microsoft.com/office/drawing/2014/main" xmlns="" id="{03EFBC7C-34AE-450B-A955-411C63A44A84}"/>
            </a:ext>
          </a:extLst>
        </xdr:cNvPr>
        <xdr:cNvGrpSpPr/>
      </xdr:nvGrpSpPr>
      <xdr:grpSpPr>
        <a:xfrm>
          <a:off x="6698739" y="4802790"/>
          <a:ext cx="4571999" cy="1225676"/>
          <a:chOff x="6315744" y="2116740"/>
          <a:chExt cx="3297913" cy="1225676"/>
        </a:xfrm>
      </xdr:grpSpPr>
      <xdr:sp macro="" textlink="">
        <xdr:nvSpPr>
          <xdr:cNvPr id="109" name="步骤" descr="实验&#10;请尝试从下拉列表中选择不同项目。你会看到结果单元格立即自行更新为新值。&#10;">
            <a:extLst>
              <a:ext uri="{FF2B5EF4-FFF2-40B4-BE49-F238E27FC236}">
                <a16:creationId xmlns:a16="http://schemas.microsoft.com/office/drawing/2014/main" xmlns=""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请尝试</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从下拉列表中选择不同项目。你会看到结果单元格立即自行更新为新值。</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nvGrpSpPr>
          <xdr:cNvPr id="110" name="组 109">
            <a:extLst>
              <a:ext uri="{FF2B5EF4-FFF2-40B4-BE49-F238E27FC236}">
                <a16:creationId xmlns:a16="http://schemas.microsoft.com/office/drawing/2014/main" xmlns="" id="{9133DD34-EC9C-4E5E-9701-31CBF2341050}"/>
              </a:ext>
            </a:extLst>
          </xdr:cNvPr>
          <xdr:cNvGrpSpPr/>
        </xdr:nvGrpSpPr>
        <xdr:grpSpPr>
          <a:xfrm>
            <a:off x="6315744" y="2116740"/>
            <a:ext cx="873764" cy="377476"/>
            <a:chOff x="6388583" y="2189579"/>
            <a:chExt cx="873764" cy="377476"/>
          </a:xfrm>
        </xdr:grpSpPr>
        <xdr:sp macro="" textlink="">
          <xdr:nvSpPr>
            <xdr:cNvPr id="112" name="任意多边形：形状 111" descr="括号线">
              <a:extLst>
                <a:ext uri="{FF2B5EF4-FFF2-40B4-BE49-F238E27FC236}">
                  <a16:creationId xmlns:a16="http://schemas.microsoft.com/office/drawing/2014/main" xmlns=""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3" name="任意多边形：形状 112" descr="括号线">
              <a:extLst>
                <a:ext uri="{FF2B5EF4-FFF2-40B4-BE49-F238E27FC236}">
                  <a16:creationId xmlns:a16="http://schemas.microsoft.com/office/drawing/2014/main" xmlns=""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4" name="弧形 113">
              <a:extLst>
                <a:ext uri="{FF2B5EF4-FFF2-40B4-BE49-F238E27FC236}">
                  <a16:creationId xmlns:a16="http://schemas.microsoft.com/office/drawing/2014/main" xmlns=""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5" name="弧形 114">
              <a:extLst>
                <a:ext uri="{FF2B5EF4-FFF2-40B4-BE49-F238E27FC236}">
                  <a16:creationId xmlns:a16="http://schemas.microsoft.com/office/drawing/2014/main" xmlns=""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11" name="图形 96" descr="烧瓶">
            <a:extLst>
              <a:ext uri="{FF2B5EF4-FFF2-40B4-BE49-F238E27FC236}">
                <a16:creationId xmlns:a16="http://schemas.microsoft.com/office/drawing/2014/main" xmlns="" id="{567F3C53-03B1-43F2-BB49-70742F30BE0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2312657</xdr:colOff>
      <xdr:row>30</xdr:row>
      <xdr:rowOff>140375</xdr:rowOff>
    </xdr:to>
    <xdr:sp macro="" textlink="">
      <xdr:nvSpPr>
        <xdr:cNvPr id="116" name="按钮_深入学习" descr="向下滚动查看更多详细信息">
          <a:hlinkClick xmlns:r="http://schemas.openxmlformats.org/officeDocument/2006/relationships" r:id="rId11"/>
          <a:extLst>
            <a:ext uri="{FF2B5EF4-FFF2-40B4-BE49-F238E27FC236}">
              <a16:creationId xmlns:a16="http://schemas.microsoft.com/office/drawing/2014/main" xmlns=""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333375</xdr:colOff>
      <xdr:row>31</xdr:row>
      <xdr:rowOff>161897</xdr:rowOff>
    </xdr:from>
    <xdr:to>
      <xdr:col>1</xdr:col>
      <xdr:colOff>5219700</xdr:colOff>
      <xdr:row>61</xdr:row>
      <xdr:rowOff>180975</xdr:rowOff>
    </xdr:to>
    <xdr:grpSp>
      <xdr:nvGrpSpPr>
        <xdr:cNvPr id="4" name="组合 116">
          <a:extLst>
            <a:ext uri="{FF2B5EF4-FFF2-40B4-BE49-F238E27FC236}">
              <a16:creationId xmlns:a16="http://schemas.microsoft.com/office/drawing/2014/main" xmlns="" id="{81C61B2D-066A-4266-9649-D5C716D28387}"/>
            </a:ext>
          </a:extLst>
        </xdr:cNvPr>
        <xdr:cNvGrpSpPr/>
      </xdr:nvGrpSpPr>
      <xdr:grpSpPr>
        <a:xfrm>
          <a:off x="333375" y="6638897"/>
          <a:ext cx="5981700" cy="5753128"/>
          <a:chOff x="333375" y="6638897"/>
          <a:chExt cx="5981700" cy="5753128"/>
        </a:xfrm>
      </xdr:grpSpPr>
      <xdr:sp macro="" textlink="">
        <xdr:nvSpPr>
          <xdr:cNvPr id="118" name="文本_教程背景" descr="背景">
            <a:extLst>
              <a:ext uri="{FF2B5EF4-FFF2-40B4-BE49-F238E27FC236}">
                <a16:creationId xmlns:a16="http://schemas.microsoft.com/office/drawing/2014/main" xmlns="" id="{D3E3BF3F-62BA-42BD-AAAA-C2798A711BDD}"/>
              </a:ext>
            </a:extLst>
          </xdr:cNvPr>
          <xdr:cNvSpPr/>
        </xdr:nvSpPr>
        <xdr:spPr>
          <a:xfrm>
            <a:off x="333375" y="6638897"/>
            <a:ext cx="5981700" cy="57531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19" name="文本_教程标题" descr="VLOOKUP 和 #NA">
            <a:extLst>
              <a:ext uri="{FF2B5EF4-FFF2-40B4-BE49-F238E27FC236}">
                <a16:creationId xmlns:a16="http://schemas.microsoft.com/office/drawing/2014/main" xmlns="" id="{386B07F5-B225-4CBC-99F5-455BC4C0E041}"/>
              </a:ext>
            </a:extLst>
          </xdr:cNvPr>
          <xdr:cNvSpPr txBox="1"/>
        </xdr:nvSpPr>
        <xdr:spPr>
          <a:xfrm>
            <a:off x="585100" y="6734462"/>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 和 #N/A</a:t>
            </a:r>
          </a:p>
        </xdr:txBody>
      </xdr:sp>
      <xdr:cxnSp macro="">
        <xdr:nvCxnSpPr>
          <xdr:cNvPr id="120" name="文本_教程线条 1" descr="装饰性线条">
            <a:extLst>
              <a:ext uri="{FF2B5EF4-FFF2-40B4-BE49-F238E27FC236}">
                <a16:creationId xmlns:a16="http://schemas.microsoft.com/office/drawing/2014/main" xmlns="" id="{630863CB-3AD3-41AC-8A46-12E685348E7F}"/>
              </a:ext>
            </a:extLst>
          </xdr:cNvPr>
          <xdr:cNvCxnSpPr>
            <a:cxnSpLocks/>
          </xdr:cNvCxnSpPr>
        </xdr:nvCxnSpPr>
        <xdr:spPr>
          <a:xfrm>
            <a:off x="586767" y="7307863"/>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文本_教程线条 2" descr="装饰性线条">
            <a:extLst>
              <a:ext uri="{FF2B5EF4-FFF2-40B4-BE49-F238E27FC236}">
                <a16:creationId xmlns:a16="http://schemas.microsoft.com/office/drawing/2014/main" xmlns="" id="{9714E556-7850-4148-BEC1-BE99A53AD145}"/>
              </a:ext>
            </a:extLst>
          </xdr:cNvPr>
          <xdr:cNvCxnSpPr>
            <a:cxnSpLocks/>
          </xdr:cNvCxnSpPr>
        </xdr:nvCxnSpPr>
        <xdr:spPr>
          <a:xfrm>
            <a:off x="586767" y="11629588"/>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文本_教程简介" descr="无一例外，你会遇到 VLOOKUP 找不到所需内容，并且返回错误 (#N/A) 的情况。有时是单纯的因为查找值不存在，或者因为引用单元格尚无任何值。&#10;&#10;">
            <a:extLst>
              <a:ext uri="{FF2B5EF4-FFF2-40B4-BE49-F238E27FC236}">
                <a16:creationId xmlns:a16="http://schemas.microsoft.com/office/drawing/2014/main" xmlns="" id="{14D15DCB-93AB-4F22-9D6D-FBFB2C3479BE}"/>
              </a:ext>
            </a:extLst>
          </xdr:cNvPr>
          <xdr:cNvSpPr txBox="1"/>
        </xdr:nvSpPr>
        <xdr:spPr>
          <a:xfrm>
            <a:off x="581955" y="7341389"/>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无一例外，你会遇到 VLOOKUP 找不到所需内容，并且返回错误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的情况。有时是单纯的因为查找值不存在，或者因为引用单元格尚无任何值。</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23" name="组_步骤">
            <a:extLst>
              <a:ext uri="{FF2B5EF4-FFF2-40B4-BE49-F238E27FC236}">
                <a16:creationId xmlns:a16="http://schemas.microsoft.com/office/drawing/2014/main" xmlns="" id="{5965A0D4-2BC5-48D7-B26B-96EE64B5243D}"/>
              </a:ext>
            </a:extLst>
          </xdr:cNvPr>
          <xdr:cNvGrpSpPr/>
        </xdr:nvGrpSpPr>
        <xdr:grpSpPr>
          <a:xfrm>
            <a:off x="581784" y="8043724"/>
            <a:ext cx="5584245" cy="598188"/>
            <a:chOff x="562285" y="7734300"/>
            <a:chExt cx="5318320" cy="596207"/>
          </a:xfrm>
        </xdr:grpSpPr>
        <xdr:sp macro="" textlink="">
          <xdr:nvSpPr>
            <xdr:cNvPr id="127" name="文本_步骤" descr="如果你知道查找值存在，但查找单元格为空，你希望隐藏错误，可以使用 IF 语句。在这种情况下，我们将如单元格 D43 所示嵌套现有 VLOOKUP 公式：&#10;&#10;=IF(C43=&quot;&quot;,&quot;&quot;,VLOOKUP(C43,C37:D41,2,FALSE))&#10;&#10;这表示如果单元格 C43 没有任何内容 (&quot;&quot;)，则不返回任何结果，否则返回 VLOOKUP 的结果。请注意公式末尾的第二个右括号。这可关闭 IF 语句。&#10;&#10;">
              <a:extLst>
                <a:ext uri="{FF2B5EF4-FFF2-40B4-BE49-F238E27FC236}">
                  <a16:creationId xmlns:a16="http://schemas.microsoft.com/office/drawing/2014/main" xmlns=""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如果你知道查找值存在，但查找单元格为空，你希望隐藏错误，可以使用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语句。在这种情况下，我们将如单元格 D43 所示嵌套现有 VLOOKUP 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C43 没有任何内容 ("")，则不返回任何结果，否则返回 VLOOKUP 的结果。请注意公式末尾的第二个右括号。这可关闭 IF 语句。</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8" name="形状_步骤" descr="1">
              <a:extLst>
                <a:ext uri="{FF2B5EF4-FFF2-40B4-BE49-F238E27FC236}">
                  <a16:creationId xmlns:a16="http://schemas.microsoft.com/office/drawing/2014/main" xmlns=""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24" name="组 123">
            <a:extLst>
              <a:ext uri="{FF2B5EF4-FFF2-40B4-BE49-F238E27FC236}">
                <a16:creationId xmlns:a16="http://schemas.microsoft.com/office/drawing/2014/main" xmlns="" id="{E6606029-FD51-46CF-AFBE-ED7D2B796703}"/>
              </a:ext>
            </a:extLst>
          </xdr:cNvPr>
          <xdr:cNvGrpSpPr/>
        </xdr:nvGrpSpPr>
        <xdr:grpSpPr>
          <a:xfrm>
            <a:off x="581784" y="9878599"/>
            <a:ext cx="5455488" cy="1529091"/>
            <a:chOff x="11201400" y="3619500"/>
            <a:chExt cx="5229624" cy="1524028"/>
          </a:xfrm>
        </xdr:grpSpPr>
        <xdr:sp macro="" textlink="">
          <xdr:nvSpPr>
            <xdr:cNvPr id="125" name="文本_步骤" descr="如果不确定查找值是否存在，但仍想抑制 #N/A 错误，可以在单元格 G43 中使用名为 IFERROR 的错误处理函数：=IFERROR(VLOOKUP(F43,F37:G41,2,FALSE),&quot;&quot;)。IFERROR 表示，如果 VLOOKUP 返回有效结果，则显示该结果，否则不显示任何内容 (&quot;&quot;)。此处我们没有显示任何内容 (&quot;&quot;)，但还可以使用数字（0、1、2 等）或文本，如“公式不正确”。&#10;&#10;">
              <a:extLst>
                <a:ext uri="{FF2B5EF4-FFF2-40B4-BE49-F238E27FC236}">
                  <a16:creationId xmlns:a16="http://schemas.microsoft.com/office/drawing/2014/main" xmlns="" id="{250F4D35-4886-4A69-B7A9-2E3BC66C4614}"/>
                </a:ext>
              </a:extLst>
            </xdr:cNvPr>
            <xdr:cNvSpPr txBox="1"/>
          </xdr:nvSpPr>
          <xdr:spPr>
            <a:xfrm>
              <a:off x="11621281" y="3709083"/>
              <a:ext cx="4809743" cy="1434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如果不确定查找值是否存在，但仍想抑制 #N/A 错误，可以在单元格 G43 中使用名为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的错误处理函数：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=IFERROR(VLOOKUP(F43,F37:G41,2,FALSE),"")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表示，如果 VLOOKUP 返回有效结果，则显示该结果，否则不显示任何内容 ("")。此处我们没有显示任何内容 ("")，但还可以使用数字（0、1、2 等）或文本，如“公式不正确”。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6" name="形状_步骤" descr="2">
              <a:extLst>
                <a:ext uri="{FF2B5EF4-FFF2-40B4-BE49-F238E27FC236}">
                  <a16:creationId xmlns:a16="http://schemas.microsoft.com/office/drawing/2014/main" xmlns=""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clientData/>
  </xdr:twoCellAnchor>
  <xdr:twoCellAnchor editAs="absolute">
    <xdr:from>
      <xdr:col>0</xdr:col>
      <xdr:colOff>571500</xdr:colOff>
      <xdr:row>58</xdr:row>
      <xdr:rowOff>171422</xdr:rowOff>
    </xdr:from>
    <xdr:to>
      <xdr:col>1</xdr:col>
      <xdr:colOff>751295</xdr:colOff>
      <xdr:row>60</xdr:row>
      <xdr:rowOff>125871</xdr:rowOff>
    </xdr:to>
    <xdr:sp macro="" textlink="">
      <xdr:nvSpPr>
        <xdr:cNvPr id="129" name="上一个工作表按钮" descr="返回到上一个工作表">
          <a:hlinkClick xmlns:r="http://schemas.openxmlformats.org/officeDocument/2006/relationships" r:id="rId12" tooltip="单击此处可返回到上一个工作表"/>
          <a:extLst>
            <a:ext uri="{FF2B5EF4-FFF2-40B4-BE49-F238E27FC236}">
              <a16:creationId xmlns:a16="http://schemas.microsoft.com/office/drawing/2014/main" xmlns="" id="{049FDD6C-0419-436A-A64D-A3B2D630D4B4}"/>
            </a:ext>
          </a:extLst>
        </xdr:cNvPr>
        <xdr:cNvSpPr/>
      </xdr:nvSpPr>
      <xdr:spPr>
        <a:xfrm flipH="1">
          <a:off x="571500" y="1181097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fPrintsWithSheet="0"/>
  </xdr:twoCellAnchor>
  <xdr:twoCellAnchor editAs="absolute">
    <xdr:from>
      <xdr:col>1</xdr:col>
      <xdr:colOff>3417936</xdr:colOff>
      <xdr:row>58</xdr:row>
      <xdr:rowOff>171422</xdr:rowOff>
    </xdr:from>
    <xdr:to>
      <xdr:col>1</xdr:col>
      <xdr:colOff>4693106</xdr:colOff>
      <xdr:row>60</xdr:row>
      <xdr:rowOff>125871</xdr:rowOff>
    </xdr:to>
    <xdr:sp macro="" textlink="">
      <xdr:nvSpPr>
        <xdr:cNvPr id="130" name="“下一步”按钮" descr="前进到下一个工作表">
          <a:hlinkClick xmlns:r="http://schemas.openxmlformats.org/officeDocument/2006/relationships" r:id="rId1" tooltip="单击此处可返回到上一个工作表"/>
          <a:extLst>
            <a:ext uri="{FF2B5EF4-FFF2-40B4-BE49-F238E27FC236}">
              <a16:creationId xmlns:a16="http://schemas.microsoft.com/office/drawing/2014/main" xmlns="" id="{7E521B5B-4F6E-46CF-9081-B282E69CE49D}"/>
            </a:ext>
          </a:extLst>
        </xdr:cNvPr>
        <xdr:cNvSpPr/>
      </xdr:nvSpPr>
      <xdr:spPr>
        <a:xfrm>
          <a:off x="4513311" y="1181097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2</xdr:col>
      <xdr:colOff>952501</xdr:colOff>
      <xdr:row>43</xdr:row>
      <xdr:rowOff>57158</xdr:rowOff>
    </xdr:from>
    <xdr:to>
      <xdr:col>7</xdr:col>
      <xdr:colOff>28576</xdr:colOff>
      <xdr:row>55</xdr:row>
      <xdr:rowOff>0</xdr:rowOff>
    </xdr:to>
    <xdr:grpSp>
      <xdr:nvGrpSpPr>
        <xdr:cNvPr id="131" name="重要详细信息" descr="重要详细信息&#10;&#10;">
          <a:extLst>
            <a:ext uri="{FF2B5EF4-FFF2-40B4-BE49-F238E27FC236}">
              <a16:creationId xmlns:a16="http://schemas.microsoft.com/office/drawing/2014/main" xmlns="" id="{321AE9BC-CB50-4E20-92DE-ED300BC55383}"/>
            </a:ext>
          </a:extLst>
        </xdr:cNvPr>
        <xdr:cNvGrpSpPr/>
      </xdr:nvGrpSpPr>
      <xdr:grpSpPr>
        <a:xfrm>
          <a:off x="7686676" y="8839208"/>
          <a:ext cx="3848100" cy="2228842"/>
          <a:chOff x="6788150" y="10960177"/>
          <a:chExt cx="3989022" cy="1708075"/>
        </a:xfrm>
      </xdr:grpSpPr>
      <xdr:sp macro="" textlink="">
        <xdr:nvSpPr>
          <xdr:cNvPr id="132" name="说明" descr="重要详细信息&#10;IFERROR 被称为综合错误处理程序，这意味着它将抑制公式可能引发的任何错误。如果 Excel 通知你公式有需要修复的合法错误，这可能导致问题。&#10;&#10;经验法则是不要将错误处理程序添加到公式中，除非确定它们能工作正常。&#10;">
            <a:extLst>
              <a:ext uri="{FF2B5EF4-FFF2-40B4-BE49-F238E27FC236}">
                <a16:creationId xmlns:a16="http://schemas.microsoft.com/office/drawing/2014/main" xmlns=""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IFERROR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称为综合错误处理程序，意味着它将抑制公式可能引发的任何错误。如果 Excel 通知你公式有需要修复的合法错误，这可能导致问题。</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经验法则是不要将错误处理程序添加到公式中，除非确定它们能工作正常。</a:t>
            </a:r>
            <a:endParaRPr lang="en-US" sz="1100">
              <a:effectLst/>
              <a:latin typeface="Microsoft YaHei UI" panose="020B0503020204020204" pitchFamily="34" charset="-122"/>
              <a:ea typeface="Microsoft YaHei UI" panose="020B0503020204020204" pitchFamily="34" charset="-122"/>
            </a:endParaRPr>
          </a:p>
        </xdr:txBody>
      </xdr:sp>
      <xdr:pic>
        <xdr:nvPicPr>
          <xdr:cNvPr id="133" name="放大镜" descr="放大镜">
            <a:extLst>
              <a:ext uri="{FF2B5EF4-FFF2-40B4-BE49-F238E27FC236}">
                <a16:creationId xmlns:a16="http://schemas.microsoft.com/office/drawing/2014/main" xmlns="" id="{80E002ED-1A1C-4600-8617-DACB1954AE3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flipH="1">
            <a:off x="6788150" y="11420475"/>
            <a:ext cx="352313" cy="339611"/>
          </a:xfrm>
          <a:prstGeom prst="rect">
            <a:avLst/>
          </a:prstGeom>
        </xdr:spPr>
      </xdr:pic>
      <xdr:sp macro="" textlink="">
        <xdr:nvSpPr>
          <xdr:cNvPr id="134" name="箭头" descr="箭头">
            <a:extLst>
              <a:ext uri="{FF2B5EF4-FFF2-40B4-BE49-F238E27FC236}">
                <a16:creationId xmlns:a16="http://schemas.microsoft.com/office/drawing/2014/main" xmlns=""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100019</xdr:colOff>
      <xdr:row>6</xdr:row>
      <xdr:rowOff>66655</xdr:rowOff>
    </xdr:from>
    <xdr:to>
      <xdr:col>1</xdr:col>
      <xdr:colOff>3933824</xdr:colOff>
      <xdr:row>19</xdr:row>
      <xdr:rowOff>113871</xdr:rowOff>
    </xdr:to>
    <xdr:grpSp>
      <xdr:nvGrpSpPr>
        <xdr:cNvPr id="135" name="组 134">
          <a:extLst>
            <a:ext uri="{FF2B5EF4-FFF2-40B4-BE49-F238E27FC236}">
              <a16:creationId xmlns:a16="http://schemas.microsoft.com/office/drawing/2014/main" xmlns="" id="{6CD3A2DF-2D37-45A6-9A63-6B14AFC74B8A}"/>
            </a:ext>
          </a:extLst>
        </xdr:cNvPr>
        <xdr:cNvGrpSpPr/>
      </xdr:nvGrpSpPr>
      <xdr:grpSpPr>
        <a:xfrm>
          <a:off x="1195394" y="1781155"/>
          <a:ext cx="3833805" cy="2523716"/>
          <a:chOff x="2943225" y="1476375"/>
          <a:chExt cx="3833805" cy="2523716"/>
        </a:xfrm>
      </xdr:grpSpPr>
      <xdr:sp macro="" textlink="">
        <xdr:nvSpPr>
          <xdr:cNvPr id="136" name="公式上括号">
            <a:extLst>
              <a:ext uri="{FF2B5EF4-FFF2-40B4-BE49-F238E27FC236}">
                <a16:creationId xmlns:a16="http://schemas.microsoft.com/office/drawing/2014/main" xmlns=""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7" name="公式上括号">
            <a:extLst>
              <a:ext uri="{FF2B5EF4-FFF2-40B4-BE49-F238E27FC236}">
                <a16:creationId xmlns:a16="http://schemas.microsoft.com/office/drawing/2014/main" xmlns=""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8" name="公式下括号">
            <a:extLst>
              <a:ext uri="{FF2B5EF4-FFF2-40B4-BE49-F238E27FC236}">
                <a16:creationId xmlns:a16="http://schemas.microsoft.com/office/drawing/2014/main" xmlns=""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39" name="公式下括号">
            <a:extLst>
              <a:ext uri="{FF2B5EF4-FFF2-40B4-BE49-F238E27FC236}">
                <a16:creationId xmlns:a16="http://schemas.microsoft.com/office/drawing/2014/main" xmlns=""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40" name="文本_公式" descr="=VLOOKUP(A1,B:C,2,FALSE)&#10;">
            <a:extLst>
              <a:ext uri="{FF2B5EF4-FFF2-40B4-BE49-F238E27FC236}">
                <a16:creationId xmlns:a16="http://schemas.microsoft.com/office/drawing/2014/main" xmlns="" id="{786BBFD9-F72E-4EA3-96E4-7C14F0A569CB}"/>
              </a:ext>
            </a:extLst>
          </xdr:cNvPr>
          <xdr:cNvSpPr txBox="1"/>
        </xdr:nvSpPr>
        <xdr:spPr>
          <a:xfrm>
            <a:off x="2943225" y="249555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=VLOOKUP(A1,B:C,2,FALSE)</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41" name="文本_公式下部标注" descr="想查找什么内容？&#10;&#10;">
            <a:extLst>
              <a:ext uri="{FF2B5EF4-FFF2-40B4-BE49-F238E27FC236}">
                <a16:creationId xmlns:a16="http://schemas.microsoft.com/office/drawing/2014/main" xmlns="" id="{6F5BDB75-1135-403E-AEFC-247F7625DDEB}"/>
              </a:ext>
            </a:extLst>
          </xdr:cNvPr>
          <xdr:cNvSpPr txBox="1">
            <a:spLocks noChangeArrowheads="1"/>
          </xdr:cNvSpPr>
        </xdr:nvSpPr>
        <xdr:spPr bwMode="auto">
          <a:xfrm>
            <a:off x="4000500" y="1476375"/>
            <a:ext cx="928688" cy="65724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想查找什么内容？</a:t>
            </a:r>
          </a:p>
        </xdr:txBody>
      </xdr:sp>
      <xdr:sp macro="" textlink="">
        <xdr:nvSpPr>
          <xdr:cNvPr id="142" name="文本_公式下部标注" descr="如果找到，你希望右侧多少列得到一个值？&#10;">
            <a:extLst>
              <a:ext uri="{FF2B5EF4-FFF2-40B4-BE49-F238E27FC236}">
                <a16:creationId xmlns:a16="http://schemas.microsoft.com/office/drawing/2014/main" xmlns="" id="{18D133B9-5AB0-40F3-B62C-4B60B0FDC556}"/>
              </a:ext>
            </a:extLst>
          </xdr:cNvPr>
          <xdr:cNvSpPr txBox="1">
            <a:spLocks noChangeArrowheads="1"/>
          </xdr:cNvSpPr>
        </xdr:nvSpPr>
        <xdr:spPr bwMode="auto">
          <a:xfrm>
            <a:off x="5062538" y="1476375"/>
            <a:ext cx="1643062" cy="6667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如果找到，你希望右侧多少列得到一个值？</a:t>
            </a:r>
          </a:p>
        </xdr:txBody>
      </xdr:sp>
      <xdr:sp macro="" textlink="">
        <xdr:nvSpPr>
          <xdr:cNvPr id="143" name="文本_公式上部标注" descr="想在何处查找它？&#10;">
            <a:extLst>
              <a:ext uri="{FF2B5EF4-FFF2-40B4-BE49-F238E27FC236}">
                <a16:creationId xmlns:a16="http://schemas.microsoft.com/office/drawing/2014/main" xmlns=""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想在何处查找它？</a:t>
            </a:r>
          </a:p>
        </xdr:txBody>
      </xdr:sp>
      <xdr:sp macro="" textlink="">
        <xdr:nvSpPr>
          <xdr:cNvPr id="144" name="文本_公式上部标注" descr="是否想要一个确切的或近似的匹配项？&#10;">
            <a:extLst>
              <a:ext uri="{FF2B5EF4-FFF2-40B4-BE49-F238E27FC236}">
                <a16:creationId xmlns:a16="http://schemas.microsoft.com/office/drawing/2014/main" xmlns="" id="{B53691DA-0A76-4040-8DEE-B27DBF05FE8C}"/>
              </a:ext>
            </a:extLst>
          </xdr:cNvPr>
          <xdr:cNvSpPr txBox="1">
            <a:spLocks noChangeArrowheads="1"/>
          </xdr:cNvSpPr>
        </xdr:nvSpPr>
        <xdr:spPr bwMode="auto">
          <a:xfrm>
            <a:off x="5653087" y="3105150"/>
            <a:ext cx="1123943"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是否想要一个确切的或近似的匹配项？</a:t>
            </a:r>
          </a:p>
        </xdr:txBody>
      </xdr: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as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nditional%20Func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itional Functions"/>
    </sheetNames>
    <sheetDataSet>
      <sheetData sheetId="0" refreshError="1"/>
    </sheetDataSet>
  </externalBook>
</externalLink>
</file>

<file path=xl/tables/table1.xml><?xml version="1.0" encoding="utf-8"?>
<table xmlns="http://schemas.openxmlformats.org/spreadsheetml/2006/main" id="1" name="tbl_Fruit" displayName="tbl_Fruit" ref="Z2:Z6" totalsRowShown="0" headerRowDxfId="14" dataDxfId="13">
  <autoFilter ref="Z2:Z6"/>
  <tableColumns count="1">
    <tableColumn id="1" name="水果" dataDxfId="12"/>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headerRowDxfId="11" dataDxfId="10">
  <autoFilter ref="AB2:AB4"/>
  <tableColumns count="1">
    <tableColumn id="1" name="苹果" dataDxfId="9"/>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headerRowDxfId="8" dataDxfId="7">
  <autoFilter ref="AD2:AD4"/>
  <tableColumns count="1">
    <tableColumn id="1" name="橙子" dataDxfId="6"/>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headerRowDxfId="5" dataDxfId="4">
  <autoFilter ref="AH2:AH4"/>
  <tableColumns count="1">
    <tableColumn id="1" name="柠檬" dataDxfId="3"/>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headerRowDxfId="2" dataDxfId="1">
  <autoFilter ref="AF2:AF4"/>
  <tableColumns count="1">
    <tableColumn id="1" name="香蕉"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support.office.com/zh-cn/article/what-s-new-in-excel-2016-for-windows-5fdb9208-ff33-45b6-9e08-1f5cdb3a6c73?ui=zh-CN&amp;rs=zh-001&amp;ad=CN" TargetMode="External"/><Relationship Id="rId1" Type="http://schemas.openxmlformats.org/officeDocument/2006/relationships/hyperlink" Target="http://go.microsoft.com/fwlink/?LinkId=844969"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G5"/>
  <sheetViews>
    <sheetView showGridLines="0" showRowColHeaders="0" topLeftCell="A4" workbookViewId="0">
      <selection activeCell="D4" sqref="D4"/>
    </sheetView>
  </sheetViews>
  <sheetFormatPr defaultColWidth="11.21875" defaultRowHeight="20.25" customHeight="1" x14ac:dyDescent="0.25"/>
  <cols>
    <col min="1" max="1" width="101.6640625" style="123" customWidth="1"/>
    <col min="2" max="2" width="3.6640625" style="123" customWidth="1"/>
    <col min="3" max="16384" width="11.21875" style="123"/>
  </cols>
  <sheetData>
    <row r="1" spans="1:7" ht="20.25" customHeight="1" x14ac:dyDescent="1">
      <c r="A1" s="116"/>
    </row>
    <row r="2" spans="1:7" ht="102" customHeight="1" x14ac:dyDescent="1">
      <c r="A2" s="116" t="s">
        <v>0</v>
      </c>
      <c r="G2" s="124"/>
    </row>
    <row r="3" spans="1:7" ht="45" x14ac:dyDescent="0.35">
      <c r="A3" s="117" t="s">
        <v>272</v>
      </c>
    </row>
    <row r="4" spans="1:7" ht="264" customHeight="1" x14ac:dyDescent="0.25">
      <c r="A4" s="118" t="s">
        <v>1</v>
      </c>
    </row>
    <row r="5" spans="1:7" ht="20.25" customHeight="1" x14ac:dyDescent="0.35">
      <c r="A5" s="117"/>
    </row>
  </sheetData>
  <phoneticPr fontId="7"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zoomScaleNormal="100" workbookViewId="0"/>
  </sheetViews>
  <sheetFormatPr defaultColWidth="8.88671875" defaultRowHeight="15" x14ac:dyDescent="0.25"/>
  <cols>
    <col min="1" max="1" width="12.77734375" style="1" customWidth="1"/>
    <col min="2" max="2" width="65.77734375" style="1" customWidth="1"/>
    <col min="3" max="4" width="12.77734375" style="40" customWidth="1"/>
    <col min="5" max="5" width="8.44140625" style="40" customWidth="1"/>
    <col min="6" max="7" width="12.77734375" style="40" customWidth="1"/>
    <col min="8" max="8" width="13.109375" style="40" customWidth="1"/>
    <col min="9" max="25" width="8.88671875" style="40"/>
    <col min="26" max="26" width="8.88671875" style="40" hidden="1" customWidth="1"/>
    <col min="27" max="27" width="2.33203125" style="40" hidden="1" customWidth="1"/>
    <col min="28" max="28" width="11.109375" style="40" hidden="1" customWidth="1"/>
    <col min="29" max="29" width="2.33203125" style="40" hidden="1" customWidth="1"/>
    <col min="30" max="30" width="11.109375" style="40" hidden="1" customWidth="1"/>
    <col min="31" max="31" width="2.33203125" style="40" hidden="1" customWidth="1"/>
    <col min="32" max="32" width="11.109375" style="40" hidden="1" customWidth="1"/>
    <col min="33" max="33" width="2.33203125" style="40" hidden="1" customWidth="1"/>
    <col min="34" max="34" width="11.109375" style="40" hidden="1" customWidth="1"/>
    <col min="35" max="16384" width="8.88671875" style="40"/>
  </cols>
  <sheetData>
    <row r="1" spans="1:34" ht="60" customHeight="1" x14ac:dyDescent="0.25">
      <c r="A1" s="2" t="s">
        <v>204</v>
      </c>
      <c r="C1" s="11"/>
      <c r="D1" s="41"/>
      <c r="E1" s="41"/>
      <c r="F1" s="41"/>
      <c r="G1" s="41"/>
      <c r="H1" s="41"/>
    </row>
    <row r="2" spans="1:34" ht="15" customHeight="1" x14ac:dyDescent="0.25">
      <c r="A2" s="2" t="s">
        <v>205</v>
      </c>
      <c r="C2" s="8" t="s">
        <v>51</v>
      </c>
      <c r="D2" s="6" t="s">
        <v>67</v>
      </c>
      <c r="E2" s="42"/>
      <c r="F2" s="8" t="s">
        <v>51</v>
      </c>
      <c r="G2" s="8" t="s">
        <v>244</v>
      </c>
      <c r="H2" s="6" t="s">
        <v>67</v>
      </c>
      <c r="Z2" s="8" t="s">
        <v>51</v>
      </c>
      <c r="AB2" s="8" t="s">
        <v>52</v>
      </c>
      <c r="AD2" s="8" t="s">
        <v>53</v>
      </c>
      <c r="AF2" s="8" t="s">
        <v>54</v>
      </c>
      <c r="AH2" s="8" t="s">
        <v>55</v>
      </c>
    </row>
    <row r="3" spans="1:34" ht="15" customHeight="1" x14ac:dyDescent="0.25">
      <c r="A3" s="2" t="s">
        <v>206</v>
      </c>
      <c r="C3" s="17" t="s">
        <v>52</v>
      </c>
      <c r="D3" s="45">
        <v>50</v>
      </c>
      <c r="E3" s="42"/>
      <c r="F3" s="17" t="s">
        <v>52</v>
      </c>
      <c r="G3" s="17" t="s">
        <v>245</v>
      </c>
      <c r="H3" s="45">
        <v>50</v>
      </c>
      <c r="Z3" s="87" t="s">
        <v>52</v>
      </c>
      <c r="AB3" s="87" t="s">
        <v>245</v>
      </c>
      <c r="AD3" s="87" t="s">
        <v>246</v>
      </c>
      <c r="AF3" s="87" t="s">
        <v>247</v>
      </c>
      <c r="AH3" s="87" t="s">
        <v>248</v>
      </c>
    </row>
    <row r="4" spans="1:34" ht="15" customHeight="1" x14ac:dyDescent="0.25">
      <c r="A4" s="2">
        <f>SUMIF(C3:C14,C17,D3:D14)</f>
        <v>150</v>
      </c>
      <c r="C4" s="17" t="s">
        <v>53</v>
      </c>
      <c r="D4" s="45">
        <v>20</v>
      </c>
      <c r="E4" s="42"/>
      <c r="F4" s="17" t="s">
        <v>53</v>
      </c>
      <c r="G4" s="17" t="s">
        <v>246</v>
      </c>
      <c r="H4" s="45">
        <v>20</v>
      </c>
      <c r="J4" s="44"/>
      <c r="K4" s="44"/>
      <c r="L4" s="44"/>
      <c r="M4" s="44"/>
      <c r="N4" s="44"/>
      <c r="Z4" s="87" t="s">
        <v>53</v>
      </c>
      <c r="AB4" s="87" t="s">
        <v>249</v>
      </c>
      <c r="AD4" s="87" t="s">
        <v>250</v>
      </c>
      <c r="AF4" s="87" t="s">
        <v>251</v>
      </c>
      <c r="AH4" s="87" t="s">
        <v>252</v>
      </c>
    </row>
    <row r="5" spans="1:34" s="47" customFormat="1" ht="15" customHeight="1" x14ac:dyDescent="0.3">
      <c r="A5" s="2" t="s">
        <v>207</v>
      </c>
      <c r="C5" s="17" t="s">
        <v>54</v>
      </c>
      <c r="D5" s="45">
        <v>60</v>
      </c>
      <c r="E5" s="42"/>
      <c r="F5" s="17" t="s">
        <v>54</v>
      </c>
      <c r="G5" s="17" t="s">
        <v>247</v>
      </c>
      <c r="H5" s="45">
        <v>60</v>
      </c>
      <c r="I5" s="40"/>
      <c r="J5" s="44"/>
      <c r="K5" s="88"/>
      <c r="L5" s="44"/>
      <c r="M5" s="44"/>
      <c r="N5" s="44"/>
      <c r="O5" s="40"/>
      <c r="P5" s="40"/>
      <c r="Z5" s="87" t="s">
        <v>54</v>
      </c>
    </row>
    <row r="6" spans="1:34" s="47" customFormat="1" ht="15" customHeight="1" x14ac:dyDescent="0.25">
      <c r="A6" s="2" t="s">
        <v>208</v>
      </c>
      <c r="C6" s="17" t="s">
        <v>55</v>
      </c>
      <c r="D6" s="45">
        <v>40</v>
      </c>
      <c r="E6" s="42"/>
      <c r="F6" s="17" t="s">
        <v>55</v>
      </c>
      <c r="G6" s="17" t="s">
        <v>248</v>
      </c>
      <c r="H6" s="45">
        <v>40</v>
      </c>
      <c r="I6" s="40"/>
      <c r="J6" s="40"/>
      <c r="K6" s="40"/>
      <c r="L6" s="40"/>
      <c r="M6" s="40"/>
      <c r="N6" s="44"/>
      <c r="O6" s="40"/>
      <c r="P6" s="40"/>
      <c r="Z6" s="87" t="s">
        <v>55</v>
      </c>
    </row>
    <row r="7" spans="1:34" s="47" customFormat="1" ht="15" customHeight="1" x14ac:dyDescent="0.25">
      <c r="A7" s="2" t="s">
        <v>209</v>
      </c>
      <c r="C7" s="17" t="s">
        <v>52</v>
      </c>
      <c r="D7" s="45">
        <v>50</v>
      </c>
      <c r="E7" s="42"/>
      <c r="F7" s="17" t="s">
        <v>52</v>
      </c>
      <c r="G7" s="17" t="s">
        <v>249</v>
      </c>
      <c r="H7" s="45">
        <v>50</v>
      </c>
      <c r="N7" s="44"/>
    </row>
    <row r="8" spans="1:34" s="47" customFormat="1" ht="15" customHeight="1" x14ac:dyDescent="0.25">
      <c r="A8" s="2" t="s">
        <v>210</v>
      </c>
      <c r="C8" s="17" t="s">
        <v>53</v>
      </c>
      <c r="D8" s="45">
        <v>20</v>
      </c>
      <c r="E8" s="42"/>
      <c r="F8" s="17" t="s">
        <v>53</v>
      </c>
      <c r="G8" s="17" t="s">
        <v>250</v>
      </c>
      <c r="H8" s="45">
        <v>20</v>
      </c>
      <c r="N8" s="44"/>
    </row>
    <row r="9" spans="1:34" s="47" customFormat="1" ht="15" customHeight="1" x14ac:dyDescent="0.25">
      <c r="A9" s="2" t="s">
        <v>211</v>
      </c>
      <c r="C9" s="17" t="s">
        <v>54</v>
      </c>
      <c r="D9" s="45">
        <v>60</v>
      </c>
      <c r="E9" s="42"/>
      <c r="F9" s="17" t="s">
        <v>54</v>
      </c>
      <c r="G9" s="17" t="s">
        <v>251</v>
      </c>
      <c r="H9" s="45">
        <v>60</v>
      </c>
      <c r="N9" s="44"/>
    </row>
    <row r="10" spans="1:34" s="47" customFormat="1" ht="15" customHeight="1" x14ac:dyDescent="0.25">
      <c r="A10" s="2" t="s">
        <v>212</v>
      </c>
      <c r="C10" s="17" t="s">
        <v>55</v>
      </c>
      <c r="D10" s="45">
        <v>40</v>
      </c>
      <c r="E10" s="42"/>
      <c r="F10" s="17" t="s">
        <v>55</v>
      </c>
      <c r="G10" s="17" t="s">
        <v>252</v>
      </c>
      <c r="H10" s="45">
        <v>40</v>
      </c>
      <c r="J10" s="44"/>
      <c r="K10" s="44"/>
      <c r="L10" s="44"/>
      <c r="M10" s="44"/>
      <c r="N10" s="44"/>
    </row>
    <row r="11" spans="1:34" s="47" customFormat="1" ht="15" customHeight="1" x14ac:dyDescent="0.25">
      <c r="A11" s="2" t="s">
        <v>213</v>
      </c>
      <c r="C11" s="17" t="s">
        <v>52</v>
      </c>
      <c r="D11" s="45">
        <v>50</v>
      </c>
      <c r="E11" s="42"/>
      <c r="F11" s="17" t="s">
        <v>52</v>
      </c>
      <c r="G11" s="17" t="s">
        <v>249</v>
      </c>
      <c r="H11" s="45">
        <v>50</v>
      </c>
      <c r="J11" s="89"/>
      <c r="K11" s="49"/>
      <c r="L11" s="44"/>
      <c r="M11" s="44"/>
      <c r="N11" s="44"/>
    </row>
    <row r="12" spans="1:34" s="47" customFormat="1" ht="15" customHeight="1" x14ac:dyDescent="0.25">
      <c r="A12" s="2" t="s">
        <v>214</v>
      </c>
      <c r="C12" s="17" t="s">
        <v>53</v>
      </c>
      <c r="D12" s="45">
        <v>20</v>
      </c>
      <c r="E12" s="42"/>
      <c r="F12" s="17" t="s">
        <v>53</v>
      </c>
      <c r="G12" s="17" t="s">
        <v>250</v>
      </c>
      <c r="H12" s="45">
        <v>20</v>
      </c>
      <c r="J12" s="89"/>
      <c r="K12" s="90"/>
      <c r="L12" s="44"/>
      <c r="M12" s="44"/>
      <c r="N12" s="44"/>
    </row>
    <row r="13" spans="1:34" s="47" customFormat="1" ht="15" customHeight="1" x14ac:dyDescent="0.25">
      <c r="A13" s="3" t="s">
        <v>215</v>
      </c>
      <c r="C13" s="17" t="s">
        <v>54</v>
      </c>
      <c r="D13" s="45">
        <v>60</v>
      </c>
      <c r="E13" s="42"/>
      <c r="F13" s="17" t="s">
        <v>54</v>
      </c>
      <c r="G13" s="17" t="s">
        <v>247</v>
      </c>
      <c r="H13" s="45">
        <v>60</v>
      </c>
      <c r="J13" s="89"/>
      <c r="K13" s="90"/>
      <c r="L13" s="44"/>
      <c r="M13" s="44"/>
      <c r="N13" s="44"/>
    </row>
    <row r="14" spans="1:34" s="47" customFormat="1" ht="15" customHeight="1" x14ac:dyDescent="0.25">
      <c r="A14" s="91" t="s">
        <v>216</v>
      </c>
      <c r="C14" s="17" t="s">
        <v>55</v>
      </c>
      <c r="D14" s="45">
        <v>40</v>
      </c>
      <c r="E14" s="42"/>
      <c r="F14" s="17" t="s">
        <v>55</v>
      </c>
      <c r="G14" s="17" t="s">
        <v>252</v>
      </c>
      <c r="H14" s="45">
        <v>40</v>
      </c>
      <c r="J14" s="89"/>
      <c r="K14" s="92"/>
      <c r="L14" s="44"/>
      <c r="M14" s="44"/>
      <c r="N14" s="44"/>
    </row>
    <row r="15" spans="1:34" s="47" customFormat="1" ht="15" customHeight="1" x14ac:dyDescent="0.25">
      <c r="A15" s="3" t="s">
        <v>217</v>
      </c>
      <c r="C15" s="10"/>
      <c r="D15" s="10"/>
      <c r="E15" s="10"/>
      <c r="F15" s="10"/>
      <c r="G15" s="10"/>
      <c r="H15" s="10"/>
      <c r="J15" s="89"/>
      <c r="K15" s="93"/>
      <c r="L15" s="44"/>
      <c r="M15" s="44"/>
      <c r="N15" s="44"/>
    </row>
    <row r="16" spans="1:34" s="47" customFormat="1" ht="15" customHeight="1" thickBot="1" x14ac:dyDescent="0.3">
      <c r="A16" s="2" t="s">
        <v>10</v>
      </c>
      <c r="C16" s="47" t="s">
        <v>51</v>
      </c>
      <c r="D16" s="80" t="s">
        <v>242</v>
      </c>
      <c r="E16" s="42"/>
      <c r="F16" s="47" t="s">
        <v>51</v>
      </c>
      <c r="G16" s="47" t="s">
        <v>244</v>
      </c>
      <c r="H16" s="80" t="s">
        <v>254</v>
      </c>
      <c r="J16" s="89"/>
      <c r="K16" s="49"/>
      <c r="L16" s="44"/>
      <c r="M16" s="44"/>
      <c r="N16" s="44"/>
    </row>
    <row r="17" spans="1:34" s="47" customFormat="1" ht="15" customHeight="1" thickTop="1" thickBot="1" x14ac:dyDescent="0.3">
      <c r="A17" s="2" t="s">
        <v>11</v>
      </c>
      <c r="C17" s="14" t="s">
        <v>52</v>
      </c>
      <c r="D17" s="94"/>
      <c r="E17" s="42"/>
      <c r="F17" s="14" t="s">
        <v>53</v>
      </c>
      <c r="G17" s="14" t="s">
        <v>246</v>
      </c>
      <c r="H17" s="83"/>
      <c r="J17" s="95"/>
      <c r="K17" s="90"/>
      <c r="L17" s="44"/>
      <c r="M17" s="44"/>
      <c r="N17" s="44"/>
    </row>
    <row r="18" spans="1:34" s="47" customFormat="1" ht="15" customHeight="1" thickTop="1" x14ac:dyDescent="0.25">
      <c r="A18" s="2" t="s">
        <v>218</v>
      </c>
      <c r="E18" s="42"/>
      <c r="J18" s="89"/>
      <c r="K18" s="92"/>
      <c r="L18" s="44"/>
      <c r="M18" s="44"/>
      <c r="N18" s="44"/>
    </row>
    <row r="19" spans="1:34" s="47" customFormat="1" ht="15" customHeight="1" x14ac:dyDescent="0.25">
      <c r="A19" s="2" t="s">
        <v>219</v>
      </c>
      <c r="C19" s="54"/>
      <c r="D19" s="54"/>
      <c r="E19" s="54"/>
      <c r="F19" s="54"/>
      <c r="G19" s="54"/>
      <c r="H19" s="54"/>
      <c r="J19" s="89"/>
      <c r="K19" s="93"/>
      <c r="L19" s="44"/>
      <c r="M19" s="44"/>
    </row>
    <row r="20" spans="1:34" s="47" customFormat="1" ht="15" customHeight="1" x14ac:dyDescent="0.25">
      <c r="A20" s="2" t="s">
        <v>305</v>
      </c>
      <c r="C20" s="54"/>
      <c r="D20" s="54"/>
      <c r="E20" s="54"/>
      <c r="F20" s="54"/>
      <c r="G20" s="54"/>
      <c r="H20" s="54"/>
      <c r="J20" s="95"/>
      <c r="K20" s="49"/>
      <c r="M20" s="44"/>
    </row>
    <row r="21" spans="1:34" s="47" customFormat="1" ht="15" customHeight="1" x14ac:dyDescent="0.25">
      <c r="A21" s="2" t="s">
        <v>220</v>
      </c>
      <c r="C21" s="54"/>
      <c r="D21" s="54"/>
      <c r="E21" s="54"/>
      <c r="F21" s="54"/>
      <c r="G21" s="54"/>
      <c r="H21" s="54"/>
      <c r="J21" s="95"/>
      <c r="K21" s="90"/>
      <c r="M21" s="44"/>
    </row>
    <row r="22" spans="1:34" s="47" customFormat="1" ht="15" customHeight="1" x14ac:dyDescent="0.25">
      <c r="A22" s="2" t="s">
        <v>207</v>
      </c>
      <c r="C22" s="54"/>
      <c r="D22" s="54"/>
      <c r="E22" s="54"/>
      <c r="F22" s="54"/>
      <c r="G22" s="54"/>
      <c r="H22" s="54"/>
      <c r="J22" s="40"/>
      <c r="K22" s="90"/>
      <c r="L22" s="96"/>
      <c r="M22" s="44"/>
    </row>
    <row r="23" spans="1:34" s="47" customFormat="1" ht="15" customHeight="1" x14ac:dyDescent="0.25">
      <c r="A23" s="2" t="s">
        <v>208</v>
      </c>
      <c r="C23" s="54"/>
      <c r="D23" s="54"/>
      <c r="E23" s="54"/>
      <c r="F23" s="54"/>
      <c r="G23" s="54"/>
      <c r="H23" s="54"/>
      <c r="J23" s="40"/>
      <c r="K23" s="97"/>
      <c r="L23" s="96"/>
      <c r="M23" s="44"/>
    </row>
    <row r="24" spans="1:34" s="47" customFormat="1" ht="15" customHeight="1" x14ac:dyDescent="0.25">
      <c r="A24" s="3" t="s">
        <v>310</v>
      </c>
      <c r="C24" s="54"/>
      <c r="D24" s="54"/>
      <c r="E24" s="54"/>
      <c r="F24" s="54"/>
      <c r="G24" s="54"/>
      <c r="H24" s="54"/>
      <c r="J24" s="40"/>
      <c r="L24" s="96"/>
      <c r="M24" s="44"/>
      <c r="AH24" s="40"/>
    </row>
    <row r="25" spans="1:34" s="47" customFormat="1" ht="15" customHeight="1" x14ac:dyDescent="0.25">
      <c r="A25" s="2" t="s">
        <v>221</v>
      </c>
      <c r="C25" s="54"/>
      <c r="D25" s="54"/>
      <c r="E25" s="54"/>
      <c r="F25" s="54"/>
      <c r="G25" s="54"/>
      <c r="H25" s="54"/>
      <c r="J25" s="40"/>
      <c r="L25" s="96"/>
      <c r="M25" s="44"/>
      <c r="AH25" s="40"/>
    </row>
    <row r="26" spans="1:34" s="47" customFormat="1" ht="15" customHeight="1" x14ac:dyDescent="0.25">
      <c r="A26" s="2" t="s">
        <v>222</v>
      </c>
      <c r="C26" s="54"/>
      <c r="D26" s="54"/>
      <c r="E26" s="54"/>
      <c r="F26" s="54"/>
      <c r="G26" s="54"/>
      <c r="H26" s="54"/>
      <c r="J26" s="40"/>
      <c r="L26" s="96"/>
      <c r="M26" s="44"/>
      <c r="AH26" s="40"/>
    </row>
    <row r="27" spans="1:34" s="47" customFormat="1" ht="15" customHeight="1" x14ac:dyDescent="0.25">
      <c r="A27" s="2" t="s">
        <v>214</v>
      </c>
      <c r="C27" s="54"/>
      <c r="D27" s="54"/>
      <c r="E27" s="54"/>
      <c r="F27" s="54"/>
      <c r="G27" s="54"/>
      <c r="H27" s="54"/>
      <c r="J27" s="40"/>
      <c r="L27" s="96"/>
      <c r="M27" s="44"/>
      <c r="AH27" s="40"/>
    </row>
    <row r="28" spans="1:34" s="47" customFormat="1" ht="15" customHeight="1" x14ac:dyDescent="0.25">
      <c r="A28" s="2" t="s">
        <v>223</v>
      </c>
      <c r="C28" s="54"/>
      <c r="D28" s="54"/>
      <c r="E28" s="54"/>
      <c r="F28" s="54"/>
      <c r="G28" s="54"/>
      <c r="H28" s="54"/>
      <c r="J28" s="40"/>
      <c r="L28" s="96"/>
      <c r="AH28" s="40"/>
    </row>
    <row r="29" spans="1:34" s="47" customFormat="1" ht="15" customHeight="1" x14ac:dyDescent="0.25">
      <c r="A29" s="2" t="s">
        <v>216</v>
      </c>
      <c r="C29" s="54"/>
      <c r="D29" s="54"/>
      <c r="E29" s="54"/>
      <c r="F29" s="54"/>
      <c r="G29" s="54"/>
      <c r="H29" s="54"/>
      <c r="J29" s="40"/>
      <c r="L29" s="96"/>
      <c r="AH29" s="40"/>
    </row>
    <row r="30" spans="1:34" s="47" customFormat="1" ht="15" customHeight="1" x14ac:dyDescent="0.25">
      <c r="A30" s="2" t="s">
        <v>10</v>
      </c>
      <c r="C30" s="54"/>
      <c r="D30" s="54"/>
      <c r="E30" s="54"/>
      <c r="F30" s="54"/>
      <c r="G30" s="54"/>
      <c r="H30" s="54"/>
      <c r="AB30" s="40"/>
      <c r="AD30" s="40"/>
      <c r="AH30" s="40"/>
    </row>
    <row r="31" spans="1:34" s="47" customFormat="1" ht="15" customHeight="1" x14ac:dyDescent="0.25">
      <c r="A31" s="2" t="s">
        <v>22</v>
      </c>
      <c r="C31" s="54"/>
      <c r="D31" s="54"/>
      <c r="E31" s="54"/>
      <c r="F31" s="54"/>
      <c r="G31" s="54"/>
      <c r="H31" s="54"/>
      <c r="N31" s="44"/>
      <c r="AB31" s="40"/>
      <c r="AD31" s="40"/>
      <c r="AH31" s="40"/>
    </row>
    <row r="32" spans="1:34" s="47" customFormat="1" ht="15" customHeight="1" x14ac:dyDescent="0.25">
      <c r="A32" s="76" t="s">
        <v>224</v>
      </c>
      <c r="C32" s="54"/>
      <c r="D32" s="54"/>
      <c r="E32" s="54"/>
      <c r="F32" s="54"/>
      <c r="G32" s="54"/>
      <c r="H32" s="54"/>
      <c r="N32" s="44"/>
      <c r="AB32" s="40"/>
      <c r="AD32" s="40"/>
      <c r="AH32" s="40"/>
    </row>
    <row r="33" spans="1:34" s="47" customFormat="1" ht="15" customHeight="1" x14ac:dyDescent="0.25">
      <c r="A33" s="76" t="s">
        <v>225</v>
      </c>
      <c r="C33" s="54"/>
      <c r="D33" s="54"/>
      <c r="E33" s="54"/>
      <c r="F33" s="54"/>
      <c r="G33" s="54"/>
      <c r="H33" s="54"/>
      <c r="AB33" s="40"/>
      <c r="AD33" s="40"/>
      <c r="AH33" s="40"/>
    </row>
    <row r="34" spans="1:34" s="47" customFormat="1" ht="15" customHeight="1" x14ac:dyDescent="0.25">
      <c r="A34" s="76" t="s">
        <v>10</v>
      </c>
      <c r="C34" s="54"/>
      <c r="D34" s="54"/>
      <c r="E34" s="54"/>
      <c r="F34" s="54"/>
      <c r="G34" s="54"/>
      <c r="H34" s="54"/>
      <c r="AB34" s="40"/>
      <c r="AD34" s="40"/>
      <c r="AH34" s="40"/>
    </row>
    <row r="35" spans="1:34" s="47" customFormat="1" ht="15" customHeight="1" x14ac:dyDescent="0.25">
      <c r="A35" s="76" t="s">
        <v>22</v>
      </c>
      <c r="AB35" s="40"/>
      <c r="AD35" s="40"/>
      <c r="AH35" s="40"/>
    </row>
    <row r="36" spans="1:34" x14ac:dyDescent="0.25">
      <c r="A36" s="1" t="s">
        <v>226</v>
      </c>
      <c r="C36" s="47"/>
      <c r="D36" s="47"/>
      <c r="E36" s="47"/>
      <c r="F36" s="47"/>
      <c r="G36" s="47"/>
      <c r="H36" s="47"/>
      <c r="I36" s="47"/>
      <c r="J36" s="47"/>
      <c r="K36" s="47"/>
      <c r="L36" s="47"/>
      <c r="M36" s="47"/>
      <c r="N36" s="47"/>
      <c r="O36" s="47"/>
      <c r="P36" s="47"/>
    </row>
    <row r="37" spans="1:34" x14ac:dyDescent="0.25">
      <c r="A37" s="1" t="s">
        <v>227</v>
      </c>
      <c r="C37" s="47"/>
      <c r="D37" s="47"/>
      <c r="E37" s="47"/>
      <c r="F37" s="47"/>
      <c r="G37" s="47"/>
      <c r="H37" s="47"/>
      <c r="I37" s="47"/>
      <c r="J37" s="47"/>
      <c r="K37" s="47"/>
      <c r="L37" s="47"/>
      <c r="M37" s="47"/>
      <c r="N37" s="47"/>
      <c r="O37" s="47"/>
      <c r="P37" s="47"/>
    </row>
    <row r="38" spans="1:34" x14ac:dyDescent="0.25">
      <c r="A38" s="1" t="s">
        <v>228</v>
      </c>
      <c r="C38" s="47"/>
      <c r="D38" s="47"/>
      <c r="E38" s="47"/>
      <c r="F38" s="47"/>
      <c r="G38" s="47"/>
      <c r="H38" s="47"/>
      <c r="I38" s="47"/>
      <c r="J38" s="47"/>
      <c r="K38" s="47"/>
      <c r="L38" s="47"/>
      <c r="M38" s="47"/>
      <c r="N38" s="47"/>
      <c r="O38" s="47"/>
      <c r="P38" s="47"/>
    </row>
    <row r="39" spans="1:34" x14ac:dyDescent="0.25">
      <c r="A39" s="1" t="s">
        <v>229</v>
      </c>
      <c r="C39" s="47"/>
      <c r="D39" s="47"/>
      <c r="E39" s="47"/>
      <c r="F39" s="47"/>
      <c r="G39" s="47"/>
      <c r="H39" s="47"/>
      <c r="I39" s="47"/>
      <c r="J39" s="47"/>
      <c r="K39" s="47"/>
      <c r="L39" s="47"/>
      <c r="M39" s="47"/>
      <c r="N39" s="47"/>
      <c r="O39" s="47"/>
      <c r="P39" s="47"/>
    </row>
    <row r="40" spans="1:34" x14ac:dyDescent="0.25">
      <c r="A40" s="1" t="s">
        <v>230</v>
      </c>
      <c r="C40" s="47"/>
      <c r="D40" s="47"/>
      <c r="E40" s="47"/>
      <c r="F40" s="47"/>
      <c r="G40" s="47"/>
      <c r="H40" s="47"/>
      <c r="I40" s="47"/>
      <c r="J40" s="47"/>
      <c r="K40" s="47"/>
      <c r="L40" s="47"/>
      <c r="M40" s="47"/>
      <c r="N40" s="47"/>
      <c r="O40" s="47"/>
      <c r="P40" s="47"/>
    </row>
    <row r="41" spans="1:34" x14ac:dyDescent="0.25">
      <c r="A41" s="1" t="s">
        <v>231</v>
      </c>
      <c r="C41" s="47"/>
      <c r="D41" s="47"/>
      <c r="E41" s="47"/>
      <c r="F41" s="47"/>
      <c r="G41" s="47"/>
      <c r="H41" s="47"/>
      <c r="I41" s="47"/>
      <c r="J41" s="47"/>
      <c r="K41" s="47"/>
      <c r="L41" s="47"/>
      <c r="M41" s="47"/>
      <c r="N41" s="47"/>
      <c r="O41" s="47"/>
      <c r="P41" s="47"/>
    </row>
    <row r="42" spans="1:34" x14ac:dyDescent="0.25">
      <c r="A42" s="1" t="s">
        <v>232</v>
      </c>
      <c r="C42" s="47"/>
      <c r="D42" s="47"/>
      <c r="E42" s="47"/>
      <c r="F42" s="47"/>
      <c r="G42" s="47"/>
      <c r="H42" s="47"/>
      <c r="I42" s="47"/>
      <c r="J42" s="47"/>
      <c r="K42" s="47"/>
      <c r="L42" s="47"/>
      <c r="M42" s="47"/>
      <c r="N42" s="47"/>
      <c r="O42" s="47"/>
      <c r="P42" s="47"/>
    </row>
    <row r="43" spans="1:34" x14ac:dyDescent="0.25">
      <c r="A43" s="1" t="s">
        <v>23</v>
      </c>
      <c r="C43" s="47"/>
      <c r="D43" s="47"/>
      <c r="E43" s="47"/>
      <c r="F43" s="47"/>
      <c r="G43" s="47"/>
      <c r="H43" s="47"/>
      <c r="I43" s="47"/>
      <c r="J43" s="47"/>
      <c r="K43" s="47"/>
      <c r="L43" s="47"/>
      <c r="M43" s="47"/>
      <c r="N43" s="47"/>
      <c r="O43" s="47"/>
      <c r="P43" s="47"/>
    </row>
    <row r="44" spans="1:34" x14ac:dyDescent="0.25">
      <c r="A44" s="1" t="s">
        <v>96</v>
      </c>
      <c r="C44" s="47"/>
      <c r="D44" s="47"/>
      <c r="E44" s="47"/>
      <c r="F44" s="47"/>
      <c r="G44" s="47"/>
      <c r="H44" s="47"/>
      <c r="I44" s="47"/>
      <c r="J44" s="47"/>
      <c r="K44" s="47"/>
      <c r="L44" s="47"/>
      <c r="M44" s="47"/>
      <c r="N44" s="47"/>
      <c r="O44" s="47"/>
      <c r="P44" s="47"/>
    </row>
    <row r="45" spans="1:34" x14ac:dyDescent="0.25">
      <c r="A45" s="1" t="s">
        <v>233</v>
      </c>
      <c r="C45" s="47"/>
      <c r="D45" s="47"/>
      <c r="E45" s="47"/>
      <c r="F45" s="47"/>
      <c r="G45" s="47"/>
      <c r="H45" s="47"/>
      <c r="I45" s="47"/>
      <c r="J45" s="47"/>
      <c r="K45" s="47"/>
      <c r="L45" s="47"/>
      <c r="M45" s="47"/>
      <c r="N45" s="47"/>
      <c r="O45" s="47"/>
      <c r="P45" s="47"/>
    </row>
    <row r="46" spans="1:34" x14ac:dyDescent="0.25">
      <c r="A46" s="1" t="s">
        <v>234</v>
      </c>
      <c r="C46" s="47"/>
      <c r="D46" s="47"/>
      <c r="E46" s="47"/>
      <c r="F46" s="47"/>
      <c r="G46" s="47"/>
      <c r="H46" s="47"/>
      <c r="I46" s="47"/>
      <c r="J46" s="47"/>
      <c r="K46" s="47"/>
      <c r="L46" s="47"/>
      <c r="M46" s="47"/>
      <c r="N46" s="47"/>
      <c r="O46" s="47"/>
      <c r="P46" s="47"/>
    </row>
    <row r="47" spans="1:34" x14ac:dyDescent="0.25">
      <c r="A47" s="1" t="s">
        <v>235</v>
      </c>
      <c r="C47" s="47"/>
      <c r="D47" s="47"/>
      <c r="E47" s="47"/>
      <c r="F47" s="47"/>
      <c r="G47" s="47"/>
      <c r="H47" s="47"/>
      <c r="I47" s="47"/>
      <c r="J47" s="47"/>
      <c r="K47" s="47"/>
      <c r="L47" s="47"/>
      <c r="M47" s="47"/>
      <c r="N47" s="47"/>
      <c r="O47" s="47"/>
      <c r="P47" s="47"/>
    </row>
    <row r="48" spans="1:34" x14ac:dyDescent="0.25">
      <c r="A48" s="1" t="s">
        <v>236</v>
      </c>
      <c r="C48" s="47"/>
      <c r="D48" s="47"/>
      <c r="E48" s="47"/>
      <c r="F48" s="47"/>
      <c r="G48" s="47"/>
      <c r="H48" s="47"/>
      <c r="I48" s="47"/>
      <c r="J48" s="47"/>
      <c r="K48" s="47"/>
      <c r="L48" s="47"/>
      <c r="M48" s="47"/>
      <c r="N48" s="47"/>
      <c r="O48" s="47"/>
      <c r="P48" s="47"/>
    </row>
    <row r="49" spans="1:16" x14ac:dyDescent="0.25">
      <c r="A49" s="1" t="s">
        <v>237</v>
      </c>
      <c r="C49" s="8" t="s">
        <v>51</v>
      </c>
      <c r="D49" s="6" t="s">
        <v>67</v>
      </c>
      <c r="E49" s="42"/>
      <c r="F49" s="8" t="s">
        <v>51</v>
      </c>
      <c r="G49" s="8" t="s">
        <v>244</v>
      </c>
      <c r="H49" s="6" t="s">
        <v>67</v>
      </c>
      <c r="I49" s="47"/>
      <c r="J49" s="47"/>
      <c r="K49" s="47"/>
      <c r="L49" s="47"/>
      <c r="M49" s="47"/>
      <c r="N49" s="47"/>
      <c r="O49" s="47"/>
      <c r="P49" s="47"/>
    </row>
    <row r="50" spans="1:16" x14ac:dyDescent="0.25">
      <c r="A50" s="1" t="s">
        <v>238</v>
      </c>
      <c r="C50" s="87" t="s">
        <v>52</v>
      </c>
      <c r="D50" s="98">
        <v>50</v>
      </c>
      <c r="E50" s="42"/>
      <c r="F50" s="87" t="s">
        <v>52</v>
      </c>
      <c r="G50" s="87" t="s">
        <v>245</v>
      </c>
      <c r="H50" s="98">
        <v>50</v>
      </c>
      <c r="I50" s="47"/>
      <c r="J50" s="47"/>
      <c r="K50" s="47"/>
      <c r="L50" s="47"/>
      <c r="M50" s="47"/>
      <c r="N50" s="47"/>
      <c r="O50" s="47"/>
      <c r="P50" s="47"/>
    </row>
    <row r="51" spans="1:16" x14ac:dyDescent="0.25">
      <c r="A51" s="1" t="s">
        <v>239</v>
      </c>
      <c r="C51" s="87" t="s">
        <v>53</v>
      </c>
      <c r="D51" s="98">
        <v>20</v>
      </c>
      <c r="E51" s="42"/>
      <c r="F51" s="87" t="s">
        <v>53</v>
      </c>
      <c r="G51" s="87" t="s">
        <v>246</v>
      </c>
      <c r="H51" s="98">
        <v>20</v>
      </c>
      <c r="I51" s="47"/>
      <c r="J51" s="47"/>
      <c r="K51" s="47"/>
      <c r="L51" s="47"/>
      <c r="M51" s="47"/>
      <c r="N51" s="47"/>
      <c r="O51" s="47"/>
      <c r="P51" s="47"/>
    </row>
    <row r="52" spans="1:16" x14ac:dyDescent="0.25">
      <c r="A52" s="1" t="s">
        <v>240</v>
      </c>
      <c r="C52" s="87" t="s">
        <v>54</v>
      </c>
      <c r="D52" s="98">
        <v>60</v>
      </c>
      <c r="E52" s="42"/>
      <c r="F52" s="87" t="s">
        <v>54</v>
      </c>
      <c r="G52" s="87" t="s">
        <v>247</v>
      </c>
      <c r="H52" s="98">
        <v>60</v>
      </c>
      <c r="I52" s="47"/>
      <c r="J52" s="47"/>
      <c r="K52" s="47"/>
      <c r="L52" s="47"/>
      <c r="M52" s="47"/>
      <c r="N52" s="47"/>
      <c r="O52" s="47"/>
      <c r="P52" s="47"/>
    </row>
    <row r="53" spans="1:16" x14ac:dyDescent="0.25">
      <c r="A53" s="1" t="s">
        <v>26</v>
      </c>
      <c r="C53" s="87" t="s">
        <v>55</v>
      </c>
      <c r="D53" s="98">
        <v>40</v>
      </c>
      <c r="E53" s="42"/>
      <c r="F53" s="87" t="s">
        <v>55</v>
      </c>
      <c r="G53" s="87" t="s">
        <v>248</v>
      </c>
      <c r="H53" s="98">
        <v>40</v>
      </c>
      <c r="I53" s="47"/>
      <c r="J53" s="47"/>
      <c r="K53" s="47"/>
      <c r="L53" s="47"/>
      <c r="M53" s="47"/>
      <c r="N53" s="47"/>
      <c r="O53" s="47"/>
      <c r="P53" s="47"/>
    </row>
    <row r="54" spans="1:16" x14ac:dyDescent="0.25">
      <c r="A54" s="1" t="s">
        <v>49</v>
      </c>
      <c r="C54" s="87" t="s">
        <v>52</v>
      </c>
      <c r="D54" s="98">
        <v>50</v>
      </c>
      <c r="E54" s="42"/>
      <c r="F54" s="87" t="s">
        <v>52</v>
      </c>
      <c r="G54" s="87" t="s">
        <v>249</v>
      </c>
      <c r="H54" s="98">
        <v>50</v>
      </c>
      <c r="I54" s="47"/>
      <c r="J54" s="47"/>
      <c r="K54" s="47"/>
      <c r="L54" s="47"/>
      <c r="M54" s="47"/>
      <c r="N54" s="47"/>
      <c r="O54" s="47"/>
      <c r="P54" s="47"/>
    </row>
    <row r="55" spans="1:16" x14ac:dyDescent="0.25">
      <c r="A55" s="1" t="s">
        <v>22</v>
      </c>
      <c r="C55" s="87" t="s">
        <v>53</v>
      </c>
      <c r="D55" s="98">
        <v>20</v>
      </c>
      <c r="E55" s="42"/>
      <c r="F55" s="87" t="s">
        <v>53</v>
      </c>
      <c r="G55" s="87" t="s">
        <v>250</v>
      </c>
      <c r="H55" s="98">
        <v>20</v>
      </c>
      <c r="I55" s="47"/>
      <c r="J55" s="47"/>
      <c r="K55" s="47"/>
      <c r="L55" s="47"/>
      <c r="M55" s="47"/>
      <c r="N55" s="47"/>
      <c r="O55" s="47"/>
      <c r="P55" s="47"/>
    </row>
    <row r="56" spans="1:16" x14ac:dyDescent="0.25">
      <c r="C56" s="87" t="s">
        <v>54</v>
      </c>
      <c r="D56" s="98">
        <v>60</v>
      </c>
      <c r="E56" s="42"/>
      <c r="F56" s="87" t="s">
        <v>54</v>
      </c>
      <c r="G56" s="87" t="s">
        <v>251</v>
      </c>
      <c r="H56" s="98">
        <v>60</v>
      </c>
      <c r="I56" s="47"/>
      <c r="J56" s="47"/>
      <c r="K56" s="47"/>
      <c r="L56" s="47"/>
      <c r="M56" s="47"/>
      <c r="N56" s="47"/>
      <c r="O56" s="47"/>
      <c r="P56" s="47"/>
    </row>
    <row r="57" spans="1:16" x14ac:dyDescent="0.25">
      <c r="C57" s="87" t="s">
        <v>55</v>
      </c>
      <c r="D57" s="98">
        <v>40</v>
      </c>
      <c r="E57" s="42"/>
      <c r="F57" s="87" t="s">
        <v>55</v>
      </c>
      <c r="G57" s="87" t="s">
        <v>252</v>
      </c>
      <c r="H57" s="98">
        <v>40</v>
      </c>
      <c r="I57" s="47"/>
      <c r="J57" s="47"/>
      <c r="K57" s="47"/>
      <c r="L57" s="47"/>
      <c r="M57" s="47"/>
      <c r="N57" s="47"/>
      <c r="O57" s="47"/>
      <c r="P57" s="47"/>
    </row>
    <row r="58" spans="1:16" x14ac:dyDescent="0.25">
      <c r="C58" s="87" t="s">
        <v>52</v>
      </c>
      <c r="D58" s="98">
        <v>50</v>
      </c>
      <c r="E58" s="42"/>
      <c r="F58" s="87" t="s">
        <v>52</v>
      </c>
      <c r="G58" s="87" t="s">
        <v>249</v>
      </c>
      <c r="H58" s="98">
        <v>50</v>
      </c>
      <c r="I58" s="47"/>
      <c r="J58" s="47"/>
      <c r="K58" s="47"/>
      <c r="L58" s="47"/>
      <c r="M58" s="47"/>
      <c r="N58" s="47"/>
      <c r="O58" s="47"/>
      <c r="P58" s="47"/>
    </row>
    <row r="59" spans="1:16" x14ac:dyDescent="0.25">
      <c r="C59" s="87" t="s">
        <v>53</v>
      </c>
      <c r="D59" s="98">
        <v>20</v>
      </c>
      <c r="E59" s="42"/>
      <c r="F59" s="87" t="s">
        <v>53</v>
      </c>
      <c r="G59" s="87" t="s">
        <v>250</v>
      </c>
      <c r="H59" s="98">
        <v>20</v>
      </c>
      <c r="I59" s="47"/>
      <c r="J59" s="47"/>
      <c r="K59" s="47"/>
      <c r="L59" s="47"/>
      <c r="M59" s="47"/>
      <c r="N59" s="47"/>
      <c r="O59" s="47"/>
      <c r="P59" s="47"/>
    </row>
    <row r="60" spans="1:16" x14ac:dyDescent="0.25">
      <c r="C60" s="87" t="s">
        <v>54</v>
      </c>
      <c r="D60" s="98">
        <v>60</v>
      </c>
      <c r="E60" s="42"/>
      <c r="F60" s="87" t="s">
        <v>54</v>
      </c>
      <c r="G60" s="87" t="s">
        <v>247</v>
      </c>
      <c r="H60" s="98">
        <v>60</v>
      </c>
      <c r="I60" s="47"/>
      <c r="J60" s="47"/>
      <c r="K60" s="47"/>
      <c r="L60" s="47"/>
      <c r="M60" s="47"/>
      <c r="N60" s="47"/>
      <c r="O60" s="47"/>
      <c r="P60" s="47"/>
    </row>
    <row r="61" spans="1:16" x14ac:dyDescent="0.25">
      <c r="C61" s="87" t="s">
        <v>55</v>
      </c>
      <c r="D61" s="98">
        <v>40</v>
      </c>
      <c r="E61" s="42"/>
      <c r="F61" s="87" t="s">
        <v>55</v>
      </c>
      <c r="G61" s="87" t="s">
        <v>252</v>
      </c>
      <c r="H61" s="98">
        <v>40</v>
      </c>
      <c r="I61" s="47"/>
      <c r="J61" s="47"/>
      <c r="K61" s="47"/>
      <c r="L61" s="47"/>
      <c r="M61" s="47"/>
      <c r="N61" s="47"/>
      <c r="O61" s="47"/>
      <c r="P61" s="47"/>
    </row>
    <row r="62" spans="1:16" x14ac:dyDescent="0.25">
      <c r="C62" s="10"/>
      <c r="D62" s="10"/>
      <c r="E62" s="10"/>
      <c r="F62" s="10"/>
      <c r="G62" s="10"/>
      <c r="H62" s="10"/>
      <c r="I62" s="47"/>
      <c r="J62" s="47"/>
      <c r="K62" s="47"/>
      <c r="L62" s="47"/>
      <c r="M62" s="47"/>
      <c r="N62" s="47"/>
      <c r="O62" s="47"/>
      <c r="P62" s="47"/>
    </row>
    <row r="63" spans="1:16" ht="15.75" thickBot="1" x14ac:dyDescent="0.3">
      <c r="C63" s="47" t="s">
        <v>51</v>
      </c>
      <c r="D63" s="80" t="s">
        <v>243</v>
      </c>
      <c r="E63" s="42"/>
      <c r="F63" s="47" t="s">
        <v>51</v>
      </c>
      <c r="G63" s="47" t="s">
        <v>244</v>
      </c>
      <c r="H63" s="80" t="s">
        <v>255</v>
      </c>
      <c r="I63" s="47"/>
      <c r="J63" s="47"/>
      <c r="K63" s="47"/>
      <c r="L63" s="47"/>
      <c r="M63" s="47"/>
      <c r="N63" s="47"/>
      <c r="O63" s="47"/>
      <c r="P63" s="47"/>
    </row>
    <row r="64" spans="1:16" ht="16.5" thickTop="1" thickBot="1" x14ac:dyDescent="0.3">
      <c r="C64" s="14" t="s">
        <v>52</v>
      </c>
      <c r="D64" s="94">
        <f>COUNTIF(C50:C61,C64)</f>
        <v>3</v>
      </c>
      <c r="E64" s="42"/>
      <c r="F64" s="14" t="s">
        <v>53</v>
      </c>
      <c r="G64" s="14" t="s">
        <v>246</v>
      </c>
      <c r="H64" s="83">
        <f>COUNTIFS(F50:F61,F64,G50:G61,G64)</f>
        <v>1</v>
      </c>
      <c r="I64" s="47"/>
      <c r="J64" s="47"/>
      <c r="K64" s="47"/>
      <c r="L64" s="47"/>
      <c r="M64" s="47"/>
      <c r="N64" s="47"/>
      <c r="O64" s="47"/>
      <c r="P64" s="47"/>
    </row>
    <row r="65" spans="3:16" ht="15.75" thickTop="1" x14ac:dyDescent="0.25">
      <c r="C65" s="47"/>
      <c r="D65" s="47"/>
      <c r="E65" s="42"/>
      <c r="F65" s="47"/>
      <c r="G65" s="47"/>
      <c r="H65" s="47"/>
      <c r="I65" s="47"/>
      <c r="J65" s="47"/>
      <c r="K65" s="47"/>
      <c r="L65" s="47"/>
      <c r="M65" s="47"/>
      <c r="N65" s="47"/>
      <c r="O65" s="47"/>
      <c r="P65" s="47"/>
    </row>
    <row r="66" spans="3:16" x14ac:dyDescent="0.25">
      <c r="C66" s="54"/>
      <c r="D66" s="54"/>
      <c r="E66" s="54"/>
      <c r="F66" s="54"/>
      <c r="G66" s="54"/>
      <c r="H66" s="54"/>
      <c r="I66" s="47"/>
      <c r="J66" s="47"/>
      <c r="K66" s="47"/>
      <c r="L66" s="47"/>
      <c r="M66" s="47"/>
      <c r="N66" s="47"/>
      <c r="O66" s="47"/>
      <c r="P66" s="47"/>
    </row>
    <row r="67" spans="3:16" x14ac:dyDescent="0.25">
      <c r="C67" s="54"/>
      <c r="D67" s="54"/>
      <c r="E67" s="54"/>
      <c r="F67" s="54"/>
      <c r="G67" s="54"/>
      <c r="H67" s="54"/>
      <c r="I67" s="47"/>
      <c r="J67" s="47"/>
      <c r="K67" s="47"/>
      <c r="L67" s="47"/>
      <c r="M67" s="47"/>
      <c r="N67" s="47"/>
      <c r="O67" s="47"/>
      <c r="P67" s="47"/>
    </row>
    <row r="68" spans="3:16" x14ac:dyDescent="0.25">
      <c r="C68" s="54"/>
      <c r="D68" s="54"/>
      <c r="E68" s="54"/>
      <c r="F68" s="54"/>
      <c r="G68" s="54"/>
      <c r="H68" s="54"/>
      <c r="I68" s="47"/>
      <c r="J68" s="47"/>
      <c r="K68" s="47"/>
      <c r="L68" s="47"/>
      <c r="M68" s="47"/>
      <c r="N68" s="47"/>
      <c r="O68" s="47"/>
      <c r="P68" s="47"/>
    </row>
    <row r="69" spans="3:16" x14ac:dyDescent="0.25">
      <c r="C69" s="54"/>
      <c r="D69" s="54"/>
      <c r="E69" s="54"/>
      <c r="F69" s="54"/>
      <c r="G69" s="54"/>
      <c r="H69" s="54"/>
      <c r="I69" s="47"/>
      <c r="J69" s="47"/>
      <c r="K69" s="47"/>
      <c r="L69" s="47"/>
      <c r="M69" s="47"/>
      <c r="N69" s="47"/>
      <c r="O69" s="47"/>
      <c r="P69" s="47"/>
    </row>
    <row r="70" spans="3:16" x14ac:dyDescent="0.25">
      <c r="C70" s="54"/>
      <c r="D70" s="54"/>
      <c r="E70" s="54"/>
      <c r="F70" s="54"/>
      <c r="G70" s="54"/>
      <c r="H70" s="54"/>
      <c r="I70" s="47"/>
      <c r="J70" s="47"/>
      <c r="K70" s="47"/>
      <c r="L70" s="47"/>
      <c r="M70" s="47"/>
      <c r="N70" s="47"/>
      <c r="O70" s="47"/>
      <c r="P70" s="47"/>
    </row>
    <row r="71" spans="3:16" x14ac:dyDescent="0.25">
      <c r="C71" s="54"/>
      <c r="D71" s="54"/>
      <c r="E71" s="54"/>
      <c r="F71" s="54"/>
      <c r="G71" s="54"/>
      <c r="H71" s="54"/>
      <c r="I71" s="47"/>
      <c r="J71" s="47"/>
      <c r="K71" s="47"/>
      <c r="L71" s="47"/>
      <c r="M71" s="47"/>
      <c r="N71" s="47"/>
      <c r="O71" s="47"/>
      <c r="P71" s="47"/>
    </row>
    <row r="72" spans="3:16" x14ac:dyDescent="0.25">
      <c r="C72" s="54"/>
      <c r="D72" s="54"/>
      <c r="E72" s="54"/>
      <c r="F72" s="54"/>
      <c r="G72" s="54"/>
      <c r="H72" s="54"/>
      <c r="I72" s="47"/>
      <c r="J72" s="47"/>
      <c r="K72" s="47"/>
      <c r="L72" s="47"/>
      <c r="M72" s="47"/>
      <c r="N72" s="47"/>
      <c r="O72" s="47"/>
      <c r="P72" s="47"/>
    </row>
    <row r="73" spans="3:16" x14ac:dyDescent="0.25">
      <c r="C73" s="54"/>
      <c r="D73" s="54"/>
      <c r="E73" s="54"/>
      <c r="F73" s="54"/>
      <c r="G73" s="54"/>
      <c r="H73" s="54"/>
      <c r="I73" s="47"/>
      <c r="J73" s="47"/>
      <c r="K73" s="47"/>
      <c r="L73" s="47"/>
      <c r="M73" s="47"/>
      <c r="N73" s="47"/>
      <c r="O73" s="47"/>
      <c r="P73" s="47"/>
    </row>
    <row r="74" spans="3:16" x14ac:dyDescent="0.25">
      <c r="C74" s="54"/>
      <c r="D74" s="54"/>
      <c r="E74" s="54"/>
      <c r="F74" s="54"/>
      <c r="G74" s="54"/>
      <c r="H74" s="54"/>
      <c r="I74" s="47"/>
      <c r="J74" s="47"/>
      <c r="K74" s="47"/>
      <c r="L74" s="47"/>
      <c r="M74" s="47"/>
      <c r="N74" s="47"/>
      <c r="O74" s="47"/>
      <c r="P74" s="47"/>
    </row>
    <row r="75" spans="3:16" x14ac:dyDescent="0.25">
      <c r="C75" s="54"/>
      <c r="D75" s="54"/>
      <c r="E75" s="54"/>
      <c r="F75" s="54"/>
      <c r="G75" s="54"/>
      <c r="H75" s="54"/>
      <c r="I75" s="47"/>
      <c r="J75" s="47"/>
      <c r="K75" s="47"/>
      <c r="L75" s="47"/>
      <c r="M75" s="47"/>
      <c r="N75" s="47"/>
      <c r="O75" s="47"/>
      <c r="P75" s="47"/>
    </row>
    <row r="76" spans="3:16" x14ac:dyDescent="0.25">
      <c r="C76" s="54"/>
      <c r="D76" s="54"/>
      <c r="E76" s="54"/>
      <c r="F76" s="54"/>
      <c r="G76" s="54"/>
      <c r="H76" s="54"/>
      <c r="I76" s="47"/>
      <c r="J76" s="47"/>
      <c r="K76" s="47"/>
      <c r="L76" s="47"/>
      <c r="M76" s="47"/>
      <c r="N76" s="47"/>
      <c r="O76" s="47"/>
      <c r="P76" s="47"/>
    </row>
    <row r="77" spans="3:16" x14ac:dyDescent="0.25">
      <c r="C77" s="54"/>
      <c r="D77" s="54"/>
      <c r="E77" s="54"/>
      <c r="F77" s="54"/>
      <c r="G77" s="54"/>
      <c r="H77" s="54"/>
      <c r="I77" s="47"/>
      <c r="J77" s="47"/>
      <c r="K77" s="47"/>
      <c r="L77" s="47"/>
      <c r="M77" s="47"/>
      <c r="N77" s="47"/>
      <c r="O77" s="47"/>
      <c r="P77" s="47"/>
    </row>
    <row r="78" spans="3:16" x14ac:dyDescent="0.25">
      <c r="C78" s="54"/>
      <c r="D78" s="54"/>
      <c r="E78" s="54"/>
      <c r="F78" s="54"/>
      <c r="G78" s="54"/>
      <c r="H78" s="54"/>
      <c r="I78" s="47"/>
      <c r="J78" s="47"/>
      <c r="K78" s="47"/>
      <c r="L78" s="47"/>
      <c r="M78" s="47"/>
      <c r="N78" s="47"/>
      <c r="O78" s="47"/>
      <c r="P78" s="47"/>
    </row>
    <row r="79" spans="3:16" x14ac:dyDescent="0.25">
      <c r="C79" s="54"/>
      <c r="D79" s="54"/>
      <c r="E79" s="54"/>
      <c r="F79" s="54"/>
      <c r="G79" s="54"/>
      <c r="H79" s="54"/>
      <c r="I79" s="47"/>
      <c r="J79" s="47"/>
      <c r="K79" s="47"/>
      <c r="L79" s="47"/>
      <c r="M79" s="47"/>
      <c r="N79" s="47"/>
      <c r="O79" s="47"/>
      <c r="P79" s="47"/>
    </row>
    <row r="80" spans="3:16" x14ac:dyDescent="0.25">
      <c r="C80" s="54"/>
      <c r="D80" s="54"/>
      <c r="E80" s="54"/>
      <c r="F80" s="54"/>
      <c r="G80" s="54"/>
      <c r="H80" s="54"/>
      <c r="I80" s="47"/>
      <c r="J80" s="47"/>
      <c r="K80" s="47"/>
      <c r="L80" s="47"/>
      <c r="M80" s="47"/>
      <c r="N80" s="47"/>
      <c r="O80" s="47"/>
      <c r="P80" s="47"/>
    </row>
    <row r="81" spans="3:16" x14ac:dyDescent="0.25">
      <c r="C81" s="54"/>
      <c r="D81" s="54"/>
      <c r="E81" s="54"/>
      <c r="F81" s="54"/>
      <c r="G81" s="54"/>
      <c r="H81" s="54"/>
      <c r="I81" s="47"/>
      <c r="J81" s="47"/>
      <c r="K81" s="47"/>
      <c r="L81" s="47"/>
      <c r="M81" s="47"/>
      <c r="N81" s="47"/>
      <c r="O81" s="47"/>
      <c r="P81" s="47"/>
    </row>
    <row r="82" spans="3:16" x14ac:dyDescent="0.25">
      <c r="F82" s="47"/>
      <c r="G82" s="47"/>
      <c r="H82" s="47"/>
      <c r="I82" s="47"/>
      <c r="J82" s="47"/>
      <c r="K82" s="47"/>
      <c r="L82" s="47"/>
      <c r="M82" s="47"/>
      <c r="N82" s="47"/>
      <c r="O82" s="47"/>
      <c r="P82" s="47"/>
    </row>
    <row r="83" spans="3:16" x14ac:dyDescent="0.25">
      <c r="F83" s="47"/>
      <c r="G83" s="47"/>
      <c r="H83" s="47"/>
      <c r="I83" s="47"/>
      <c r="J83" s="47"/>
      <c r="K83" s="47"/>
      <c r="L83" s="47"/>
      <c r="M83" s="47"/>
      <c r="N83" s="47"/>
      <c r="O83" s="47"/>
      <c r="P83" s="47"/>
    </row>
    <row r="84" spans="3:16" x14ac:dyDescent="0.25">
      <c r="F84" s="47"/>
      <c r="G84" s="47"/>
      <c r="H84" s="47"/>
      <c r="I84" s="47"/>
      <c r="J84" s="47"/>
      <c r="K84" s="47"/>
      <c r="L84" s="47"/>
      <c r="M84" s="47"/>
      <c r="N84" s="47"/>
      <c r="O84" s="47"/>
      <c r="P84" s="47"/>
    </row>
    <row r="85" spans="3:16" x14ac:dyDescent="0.25">
      <c r="F85" s="47"/>
      <c r="G85" s="47"/>
      <c r="H85" s="47"/>
      <c r="I85" s="47"/>
      <c r="J85" s="47"/>
      <c r="K85" s="47"/>
      <c r="L85" s="47"/>
      <c r="M85" s="47"/>
      <c r="N85" s="47"/>
      <c r="O85" s="47"/>
      <c r="P85" s="47"/>
    </row>
    <row r="86" spans="3:16" x14ac:dyDescent="0.25">
      <c r="F86" s="47"/>
      <c r="G86" s="47"/>
      <c r="H86" s="47"/>
      <c r="I86" s="47"/>
      <c r="J86" s="47"/>
      <c r="K86" s="47"/>
      <c r="L86" s="47"/>
      <c r="M86" s="47"/>
      <c r="N86" s="47"/>
      <c r="O86" s="47"/>
      <c r="P86" s="47"/>
    </row>
    <row r="87" spans="3:16" x14ac:dyDescent="0.25">
      <c r="F87" s="47"/>
      <c r="G87" s="47"/>
      <c r="H87" s="47"/>
      <c r="I87" s="47"/>
      <c r="J87" s="47"/>
      <c r="K87" s="47"/>
      <c r="L87" s="47"/>
      <c r="M87" s="47"/>
      <c r="N87" s="47"/>
      <c r="O87" s="47"/>
      <c r="P87" s="47"/>
    </row>
    <row r="88" spans="3:16" x14ac:dyDescent="0.25">
      <c r="F88" s="47"/>
      <c r="G88" s="47"/>
      <c r="H88" s="47"/>
      <c r="I88" s="47"/>
      <c r="J88" s="47"/>
      <c r="K88" s="47"/>
      <c r="L88" s="47"/>
      <c r="M88" s="47"/>
      <c r="N88" s="47"/>
      <c r="O88" s="47"/>
      <c r="P88" s="47"/>
    </row>
    <row r="89" spans="3:16" x14ac:dyDescent="0.25">
      <c r="F89" s="47"/>
      <c r="G89" s="47"/>
      <c r="H89" s="47"/>
      <c r="I89" s="47"/>
      <c r="J89" s="47"/>
      <c r="K89" s="47"/>
      <c r="L89" s="47"/>
      <c r="M89" s="47"/>
      <c r="N89" s="47"/>
      <c r="O89" s="47"/>
      <c r="P89" s="47"/>
    </row>
    <row r="90" spans="3:16" ht="15" customHeight="1" x14ac:dyDescent="0.25">
      <c r="J90" s="47"/>
      <c r="K90" s="47"/>
      <c r="N90" s="47"/>
    </row>
    <row r="91" spans="3:16" ht="15" customHeight="1" x14ac:dyDescent="0.25">
      <c r="C91" s="8" t="s">
        <v>51</v>
      </c>
      <c r="D91" s="8" t="s">
        <v>244</v>
      </c>
      <c r="E91" s="6" t="s">
        <v>67</v>
      </c>
      <c r="J91" s="47"/>
      <c r="K91" s="47"/>
      <c r="N91" s="47"/>
    </row>
    <row r="92" spans="3:16" ht="15" customHeight="1" x14ac:dyDescent="0.25">
      <c r="C92" s="87" t="s">
        <v>52</v>
      </c>
      <c r="D92" s="87" t="s">
        <v>245</v>
      </c>
      <c r="E92" s="98">
        <v>50</v>
      </c>
    </row>
    <row r="93" spans="3:16" ht="15" customHeight="1" x14ac:dyDescent="0.25">
      <c r="C93" s="87" t="s">
        <v>53</v>
      </c>
      <c r="D93" s="87" t="s">
        <v>246</v>
      </c>
      <c r="E93" s="98">
        <v>20</v>
      </c>
    </row>
    <row r="94" spans="3:16" ht="15" customHeight="1" x14ac:dyDescent="0.25">
      <c r="C94" s="87" t="s">
        <v>54</v>
      </c>
      <c r="D94" s="87" t="s">
        <v>247</v>
      </c>
      <c r="E94" s="98">
        <v>60</v>
      </c>
      <c r="H94" s="47"/>
      <c r="I94" s="47"/>
      <c r="J94" s="47"/>
      <c r="K94" s="47"/>
    </row>
    <row r="95" spans="3:16" ht="15" customHeight="1" x14ac:dyDescent="0.25">
      <c r="C95" s="87" t="s">
        <v>55</v>
      </c>
      <c r="D95" s="87" t="s">
        <v>248</v>
      </c>
      <c r="E95" s="98">
        <v>40</v>
      </c>
      <c r="H95" s="47"/>
      <c r="I95" s="47"/>
      <c r="J95" s="47"/>
      <c r="K95" s="47"/>
    </row>
    <row r="96" spans="3:16" ht="15" customHeight="1" x14ac:dyDescent="0.25">
      <c r="C96" s="87" t="s">
        <v>52</v>
      </c>
      <c r="D96" s="87" t="s">
        <v>249</v>
      </c>
      <c r="E96" s="98">
        <v>50</v>
      </c>
    </row>
    <row r="97" spans="3:7" x14ac:dyDescent="0.25">
      <c r="C97" s="87" t="s">
        <v>53</v>
      </c>
      <c r="D97" s="87" t="s">
        <v>250</v>
      </c>
      <c r="E97" s="98">
        <v>20</v>
      </c>
    </row>
    <row r="98" spans="3:7" x14ac:dyDescent="0.25">
      <c r="C98" s="87" t="s">
        <v>54</v>
      </c>
      <c r="D98" s="87" t="s">
        <v>251</v>
      </c>
      <c r="E98" s="98">
        <v>60</v>
      </c>
    </row>
    <row r="99" spans="3:7" x14ac:dyDescent="0.25">
      <c r="C99" s="87" t="s">
        <v>55</v>
      </c>
      <c r="D99" s="87" t="s">
        <v>252</v>
      </c>
      <c r="E99" s="98">
        <v>40</v>
      </c>
    </row>
    <row r="100" spans="3:7" x14ac:dyDescent="0.25">
      <c r="C100" s="87" t="s">
        <v>52</v>
      </c>
      <c r="D100" s="87" t="s">
        <v>249</v>
      </c>
      <c r="E100" s="98">
        <v>50</v>
      </c>
    </row>
    <row r="101" spans="3:7" x14ac:dyDescent="0.25">
      <c r="C101" s="87" t="s">
        <v>53</v>
      </c>
      <c r="D101" s="87" t="s">
        <v>250</v>
      </c>
      <c r="E101" s="98">
        <v>20</v>
      </c>
    </row>
    <row r="102" spans="3:7" ht="15" customHeight="1" x14ac:dyDescent="0.25">
      <c r="C102" s="87" t="s">
        <v>54</v>
      </c>
      <c r="D102" s="87" t="s">
        <v>247</v>
      </c>
      <c r="E102" s="98">
        <v>60</v>
      </c>
      <c r="F102" s="54"/>
      <c r="G102" s="54"/>
    </row>
    <row r="103" spans="3:7" ht="15" customHeight="1" x14ac:dyDescent="0.25">
      <c r="C103" s="87" t="s">
        <v>55</v>
      </c>
      <c r="D103" s="87" t="s">
        <v>252</v>
      </c>
      <c r="E103" s="98">
        <v>40</v>
      </c>
      <c r="F103" s="54"/>
      <c r="G103" s="54"/>
    </row>
    <row r="104" spans="3:7" ht="15" customHeight="1" x14ac:dyDescent="0.25">
      <c r="C104" s="47"/>
      <c r="D104" s="47"/>
      <c r="E104" s="42"/>
    </row>
    <row r="105" spans="3:7" ht="15" customHeight="1" thickBot="1" x14ac:dyDescent="0.3">
      <c r="C105" s="47" t="s">
        <v>51</v>
      </c>
      <c r="D105" s="47" t="s">
        <v>244</v>
      </c>
      <c r="E105" s="80" t="s">
        <v>253</v>
      </c>
    </row>
    <row r="106" spans="3:7" ht="16.5" customHeight="1" thickTop="1" thickBot="1" x14ac:dyDescent="0.3">
      <c r="C106" s="14" t="s">
        <v>55</v>
      </c>
      <c r="D106" s="14" t="s">
        <v>252</v>
      </c>
      <c r="E106" s="83">
        <f>SUMIFS(E92:E103,C92:C103,C106,D92:D103,D106)</f>
        <v>80</v>
      </c>
    </row>
    <row r="107" spans="3:7" ht="15" customHeight="1" thickTop="1" x14ac:dyDescent="0.25"/>
    <row r="117" spans="3:4" x14ac:dyDescent="0.25">
      <c r="C117" s="8" t="s">
        <v>241</v>
      </c>
      <c r="D117" s="8" t="s">
        <v>67</v>
      </c>
    </row>
    <row r="118" spans="3:4" x14ac:dyDescent="0.25">
      <c r="C118" s="99" t="s">
        <v>58</v>
      </c>
      <c r="D118" s="99">
        <v>50</v>
      </c>
    </row>
    <row r="119" spans="3:4" x14ac:dyDescent="0.25">
      <c r="C119" s="99" t="s">
        <v>59</v>
      </c>
      <c r="D119" s="99">
        <v>100</v>
      </c>
    </row>
    <row r="120" spans="3:4" x14ac:dyDescent="0.25">
      <c r="C120" s="99" t="s">
        <v>60</v>
      </c>
      <c r="D120" s="99">
        <v>40</v>
      </c>
    </row>
    <row r="121" spans="3:4" x14ac:dyDescent="0.25">
      <c r="C121" s="99" t="s">
        <v>61</v>
      </c>
      <c r="D121" s="99">
        <v>50</v>
      </c>
    </row>
    <row r="122" spans="3:4" ht="15.75" thickBot="1" x14ac:dyDescent="0.3">
      <c r="C122" s="99" t="s">
        <v>62</v>
      </c>
      <c r="D122" s="99">
        <v>20</v>
      </c>
    </row>
    <row r="123" spans="3:4" ht="16.5" thickTop="1" thickBot="1" x14ac:dyDescent="0.3">
      <c r="C123" s="100"/>
      <c r="D123" s="18">
        <f>SUMIF(D118:D122,"&gt;50")</f>
        <v>100</v>
      </c>
    </row>
    <row r="124" spans="3:4" ht="15.75" thickTop="1" x14ac:dyDescent="0.25"/>
  </sheetData>
  <phoneticPr fontId="7" type="noConversion"/>
  <dataValidations count="2">
    <dataValidation type="list" allowBlank="1" showInputMessage="1" showErrorMessage="1" sqref="C17 C34 F17 F34 C106 C64 C81 F64 F81">
      <formula1>lst_Fruit</formula1>
    </dataValidation>
    <dataValidation type="list" allowBlank="1" showInputMessage="1" showErrorMessage="1" sqref="G17 G34 D106 G64 G81">
      <formula1>INDIRECT(C17)</formula1>
    </dataValidation>
  </dataValidations>
  <pageMargins left="0.7" right="0.7" top="0.75" bottom="0.75" header="0.3" footer="0.3"/>
  <pageSetup paperSize="9" orientation="landscape"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4"/>
  <sheetViews>
    <sheetView showGridLines="0" workbookViewId="0"/>
  </sheetViews>
  <sheetFormatPr defaultRowHeight="15" x14ac:dyDescent="0.25"/>
  <cols>
    <col min="1" max="1" width="13.109375" style="10" customWidth="1"/>
    <col min="2" max="2" width="65.77734375" style="10" customWidth="1"/>
    <col min="3" max="4" width="13.21875" style="10" customWidth="1"/>
    <col min="5" max="16384" width="8.88671875" style="10"/>
  </cols>
  <sheetData>
    <row r="1" spans="1:7" ht="60" customHeight="1" x14ac:dyDescent="0.25">
      <c r="A1" s="2" t="s">
        <v>256</v>
      </c>
      <c r="C1" s="11"/>
      <c r="D1" s="12"/>
    </row>
    <row r="2" spans="1:7" x14ac:dyDescent="0.25">
      <c r="A2" s="2" t="s">
        <v>257</v>
      </c>
      <c r="G2" s="2"/>
    </row>
    <row r="3" spans="1:7" ht="15" customHeight="1" x14ac:dyDescent="0.25">
      <c r="A3" s="3" t="s">
        <v>295</v>
      </c>
    </row>
    <row r="4" spans="1:7" ht="15" customHeight="1" x14ac:dyDescent="0.25">
      <c r="A4" s="3" t="s">
        <v>258</v>
      </c>
      <c r="C4" s="78" t="s">
        <v>51</v>
      </c>
      <c r="D4" s="79" t="s">
        <v>67</v>
      </c>
    </row>
    <row r="5" spans="1:7" ht="15" customHeight="1" x14ac:dyDescent="0.25">
      <c r="A5" s="3" t="s">
        <v>259</v>
      </c>
      <c r="C5" s="87" t="s">
        <v>52</v>
      </c>
      <c r="D5" s="98">
        <v>50</v>
      </c>
    </row>
    <row r="6" spans="1:7" x14ac:dyDescent="0.25">
      <c r="A6" s="2" t="s">
        <v>260</v>
      </c>
      <c r="C6" s="87" t="s">
        <v>53</v>
      </c>
      <c r="D6" s="98">
        <v>20</v>
      </c>
    </row>
    <row r="7" spans="1:7" ht="15" customHeight="1" x14ac:dyDescent="0.25">
      <c r="A7" s="3" t="s">
        <v>261</v>
      </c>
      <c r="C7" s="87" t="s">
        <v>54</v>
      </c>
      <c r="D7" s="98">
        <v>60</v>
      </c>
    </row>
    <row r="8" spans="1:7" ht="15" customHeight="1" x14ac:dyDescent="0.25">
      <c r="A8" s="2" t="s">
        <v>21</v>
      </c>
      <c r="C8" s="87" t="s">
        <v>55</v>
      </c>
      <c r="D8" s="98">
        <v>40</v>
      </c>
    </row>
    <row r="9" spans="1:7" ht="15" customHeight="1" thickBot="1" x14ac:dyDescent="0.3">
      <c r="A9" s="2" t="s">
        <v>22</v>
      </c>
      <c r="C9" s="47"/>
      <c r="D9" s="47"/>
    </row>
    <row r="10" spans="1:7" ht="16.5" thickTop="1" thickBot="1" x14ac:dyDescent="0.3">
      <c r="A10" s="2" t="s">
        <v>23</v>
      </c>
      <c r="C10" s="82" t="s">
        <v>52</v>
      </c>
      <c r="D10" s="83">
        <f>VLOOKUP(C10,C5:D8,2,FALSE)</f>
        <v>50</v>
      </c>
    </row>
    <row r="11" spans="1:7" ht="15.75" thickTop="1" x14ac:dyDescent="0.25">
      <c r="A11" s="2" t="s">
        <v>25</v>
      </c>
    </row>
    <row r="12" spans="1:7" x14ac:dyDescent="0.25">
      <c r="A12" s="2" t="s">
        <v>299</v>
      </c>
    </row>
    <row r="13" spans="1:7" x14ac:dyDescent="0.25">
      <c r="A13" s="2" t="s">
        <v>300</v>
      </c>
    </row>
    <row r="14" spans="1:7" x14ac:dyDescent="0.25">
      <c r="A14" s="2" t="s">
        <v>26</v>
      </c>
    </row>
  </sheetData>
  <phoneticPr fontId="7" type="noConversion"/>
  <dataValidations count="1">
    <dataValidation type="list" allowBlank="1" showInputMessage="1" showErrorMessage="1" sqref="C10">
      <formula1>$C$5:$C$8</formula1>
    </dataValidation>
  </dataValidation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37"/>
  <sheetViews>
    <sheetView showGridLines="0" workbookViewId="0"/>
  </sheetViews>
  <sheetFormatPr defaultRowHeight="15" x14ac:dyDescent="0.25"/>
  <cols>
    <col min="1" max="1" width="13.109375" style="10" customWidth="1"/>
    <col min="2" max="2" width="65.77734375" style="10" customWidth="1"/>
    <col min="3" max="4" width="13.33203125" style="10" customWidth="1"/>
    <col min="5" max="16384" width="8.88671875" style="10"/>
  </cols>
  <sheetData>
    <row r="1" spans="1:7" ht="60" customHeight="1" x14ac:dyDescent="0.25">
      <c r="A1" s="2" t="s">
        <v>262</v>
      </c>
      <c r="C1" s="11"/>
      <c r="D1" s="101"/>
    </row>
    <row r="2" spans="1:7" ht="15" customHeight="1" x14ac:dyDescent="0.25">
      <c r="A2" s="2" t="s">
        <v>263</v>
      </c>
      <c r="C2" s="102"/>
      <c r="D2" s="102"/>
      <c r="G2" s="2"/>
    </row>
    <row r="3" spans="1:7" ht="16.5" customHeight="1" x14ac:dyDescent="0.25">
      <c r="A3" s="3" t="s">
        <v>286</v>
      </c>
      <c r="C3" s="78" t="s">
        <v>51</v>
      </c>
      <c r="D3" s="79" t="s">
        <v>67</v>
      </c>
    </row>
    <row r="4" spans="1:7" ht="15" customHeight="1" x14ac:dyDescent="0.25">
      <c r="A4" s="3" t="s">
        <v>287</v>
      </c>
      <c r="C4" s="17" t="s">
        <v>52</v>
      </c>
      <c r="D4" s="45">
        <v>50</v>
      </c>
    </row>
    <row r="5" spans="1:7" x14ac:dyDescent="0.25">
      <c r="A5" s="2" t="s">
        <v>264</v>
      </c>
      <c r="C5" s="17" t="s">
        <v>53</v>
      </c>
      <c r="D5" s="45">
        <v>20</v>
      </c>
    </row>
    <row r="6" spans="1:7" x14ac:dyDescent="0.25">
      <c r="A6" s="2" t="s">
        <v>265</v>
      </c>
      <c r="C6" s="17" t="s">
        <v>54</v>
      </c>
      <c r="D6" s="45">
        <v>60</v>
      </c>
    </row>
    <row r="7" spans="1:7" ht="15" customHeight="1" x14ac:dyDescent="0.25">
      <c r="A7" s="3" t="s">
        <v>266</v>
      </c>
      <c r="C7" s="17" t="s">
        <v>55</v>
      </c>
      <c r="D7" s="45">
        <v>40</v>
      </c>
    </row>
    <row r="8" spans="1:7" ht="15.75" thickBot="1" x14ac:dyDescent="0.3">
      <c r="A8" s="2" t="s">
        <v>21</v>
      </c>
      <c r="C8" s="47"/>
      <c r="D8" s="47"/>
    </row>
    <row r="9" spans="1:7" ht="16.5" thickTop="1" thickBot="1" x14ac:dyDescent="0.3">
      <c r="A9" s="2" t="s">
        <v>22</v>
      </c>
      <c r="C9" s="114" t="s">
        <v>285</v>
      </c>
      <c r="D9" s="83" t="e">
        <f>VLOOKUP(C9,C3:D7,2,FALSE)</f>
        <v>#N/A</v>
      </c>
    </row>
    <row r="10" spans="1:7" ht="15.75" thickTop="1" x14ac:dyDescent="0.25">
      <c r="A10" s="2" t="s">
        <v>23</v>
      </c>
    </row>
    <row r="11" spans="1:7" x14ac:dyDescent="0.25">
      <c r="A11" s="2" t="s">
        <v>301</v>
      </c>
    </row>
    <row r="12" spans="1:7" x14ac:dyDescent="0.25">
      <c r="A12" s="2" t="s">
        <v>302</v>
      </c>
    </row>
    <row r="13" spans="1:7" x14ac:dyDescent="0.25">
      <c r="A13" s="2" t="s">
        <v>303</v>
      </c>
    </row>
    <row r="14" spans="1:7" x14ac:dyDescent="0.25">
      <c r="A14" s="2" t="s">
        <v>26</v>
      </c>
    </row>
    <row r="30" spans="3:4" x14ac:dyDescent="0.25">
      <c r="C30" s="78" t="s">
        <v>51</v>
      </c>
      <c r="D30" s="79" t="s">
        <v>67</v>
      </c>
    </row>
    <row r="31" spans="3:4" x14ac:dyDescent="0.25">
      <c r="C31" s="17" t="s">
        <v>52</v>
      </c>
      <c r="D31" s="45">
        <v>50</v>
      </c>
    </row>
    <row r="32" spans="3:4" x14ac:dyDescent="0.25">
      <c r="C32" s="17" t="s">
        <v>53</v>
      </c>
      <c r="D32" s="45">
        <v>20</v>
      </c>
    </row>
    <row r="33" spans="3:4" x14ac:dyDescent="0.25">
      <c r="C33" s="17" t="s">
        <v>54</v>
      </c>
      <c r="D33" s="45">
        <v>60</v>
      </c>
    </row>
    <row r="34" spans="3:4" x14ac:dyDescent="0.25">
      <c r="C34" s="17" t="s">
        <v>55</v>
      </c>
      <c r="D34" s="45">
        <v>40</v>
      </c>
    </row>
    <row r="35" spans="3:4" ht="15.75" thickBot="1" x14ac:dyDescent="0.3"/>
    <row r="36" spans="3:4" ht="16.5" thickTop="1" thickBot="1" x14ac:dyDescent="0.3">
      <c r="C36" s="82" t="s">
        <v>181</v>
      </c>
      <c r="D36" s="83" t="e">
        <f ca="1">sume(D31:D34)</f>
        <v>#NAME?</v>
      </c>
    </row>
    <row r="37" spans="3:4" ht="15.75" thickTop="1" x14ac:dyDescent="0.25"/>
  </sheetData>
  <phoneticPr fontId="7" type="noConversion"/>
  <dataValidations count="1">
    <dataValidation type="list" allowBlank="1" showInputMessage="1" showErrorMessage="1" sqref="C9">
      <formula1>$C$4:$C$7</formula1>
    </dataValidation>
  </dataValidation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LearnMore"/>
  <dimension ref="A1:G5"/>
  <sheetViews>
    <sheetView showGridLines="0" zoomScaleNormal="100" workbookViewId="0"/>
  </sheetViews>
  <sheetFormatPr defaultColWidth="8.88671875" defaultRowHeight="15" customHeight="1" x14ac:dyDescent="0.25"/>
  <cols>
    <col min="1" max="1" width="8.88671875" style="1"/>
    <col min="2" max="2" width="65.77734375" style="103" customWidth="1"/>
    <col min="3" max="16384" width="8.88671875" style="103"/>
  </cols>
  <sheetData>
    <row r="1" spans="1:7" ht="60" customHeight="1" x14ac:dyDescent="0.25">
      <c r="A1" s="1" t="s">
        <v>267</v>
      </c>
    </row>
    <row r="2" spans="1:7" s="104" customFormat="1" ht="15" customHeight="1" x14ac:dyDescent="0.25">
      <c r="A2" s="1" t="s">
        <v>268</v>
      </c>
      <c r="B2" s="103"/>
      <c r="G2" s="7"/>
    </row>
    <row r="3" spans="1:7" s="104" customFormat="1" ht="15" customHeight="1" x14ac:dyDescent="0.25">
      <c r="A3" s="1" t="s">
        <v>269</v>
      </c>
      <c r="B3" s="103"/>
    </row>
    <row r="4" spans="1:7" s="105" customFormat="1" ht="15" customHeight="1" x14ac:dyDescent="0.25">
      <c r="A4" s="1" t="s">
        <v>270</v>
      </c>
      <c r="B4" s="103"/>
    </row>
    <row r="5" spans="1:7" s="105" customFormat="1" ht="15" customHeight="1" x14ac:dyDescent="0.25">
      <c r="A5" s="115" t="s">
        <v>271</v>
      </c>
      <c r="B5" s="103"/>
    </row>
  </sheetData>
  <phoneticPr fontId="7" type="noConversion"/>
  <hyperlinks>
    <hyperlink ref="A4" r:id="rId1" tooltip="选择此处，了解有关社区的详细信息" display="http://go.microsoft.com/fwlink/?LinkId=844969"/>
    <hyperlink ref="A5" r:id="rId2" tooltip="选择此处，了解有关其他新增功能的详细信息" display="https://support.office.com/zh-cn/article/what-s-new-in-excel-2016-for-windows-5fdb9208-ff33-45b6-9e08-1f5cdb3a6c73?ui=zh-CN&amp;rs=zh-001&amp;ad=CN"/>
  </hyperlinks>
  <pageMargins left="0.7" right="0.7" top="0.75" bottom="0.75" header="0.3" footer="0.3"/>
  <pageSetup paperSize="9"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86"/>
  <sheetViews>
    <sheetView showGridLines="0" tabSelected="1" zoomScaleNormal="100" workbookViewId="0"/>
  </sheetViews>
  <sheetFormatPr defaultColWidth="9.21875" defaultRowHeight="15" x14ac:dyDescent="0.25"/>
  <cols>
    <col min="1" max="1" width="12.77734375" style="2" customWidth="1"/>
    <col min="2" max="2" width="65.77734375" style="10" customWidth="1"/>
    <col min="3" max="3" width="14.33203125" style="10" customWidth="1"/>
    <col min="4" max="4" width="2.33203125" style="10" customWidth="1"/>
    <col min="5" max="5" width="18.109375" style="10" customWidth="1"/>
    <col min="6" max="6" width="15.77734375" style="10" customWidth="1"/>
    <col min="7" max="7" width="13.33203125" style="10" customWidth="1"/>
    <col min="8" max="10" width="9.21875" style="10"/>
    <col min="11" max="11" width="8.88671875" style="10" customWidth="1"/>
    <col min="12" max="16384" width="9.21875" style="10"/>
  </cols>
  <sheetData>
    <row r="1" spans="1:7" ht="60" customHeight="1" x14ac:dyDescent="0.25">
      <c r="A1" s="2" t="s">
        <v>2</v>
      </c>
      <c r="C1" s="11"/>
      <c r="D1" s="12"/>
      <c r="E1" s="12"/>
      <c r="F1" s="12"/>
    </row>
    <row r="2" spans="1:7" ht="15.75" thickBot="1" x14ac:dyDescent="0.3">
      <c r="A2" s="2" t="s">
        <v>3</v>
      </c>
      <c r="C2" s="13" t="s">
        <v>27</v>
      </c>
      <c r="E2" s="8" t="s">
        <v>28</v>
      </c>
      <c r="F2" s="6" t="s">
        <v>34</v>
      </c>
      <c r="G2" s="6" t="s">
        <v>35</v>
      </c>
    </row>
    <row r="3" spans="1:7" ht="16.5" thickTop="1" thickBot="1" x14ac:dyDescent="0.3">
      <c r="A3" s="2" t="s">
        <v>4</v>
      </c>
      <c r="C3" s="14">
        <v>1</v>
      </c>
      <c r="E3" s="15" t="s">
        <v>29</v>
      </c>
      <c r="F3" s="16"/>
      <c r="G3" s="17">
        <f>C3+C4</f>
        <v>3</v>
      </c>
    </row>
    <row r="4" spans="1:7" ht="16.5" thickTop="1" thickBot="1" x14ac:dyDescent="0.3">
      <c r="A4" s="2" t="s">
        <v>5</v>
      </c>
      <c r="C4" s="14">
        <v>2</v>
      </c>
      <c r="E4" s="15" t="s">
        <v>30</v>
      </c>
      <c r="F4" s="16"/>
      <c r="G4" s="17">
        <f>C3-C4</f>
        <v>-1</v>
      </c>
    </row>
    <row r="5" spans="1:7" ht="15.75" thickTop="1" x14ac:dyDescent="0.25">
      <c r="A5" s="2" t="s">
        <v>6</v>
      </c>
      <c r="E5" s="15" t="s">
        <v>31</v>
      </c>
      <c r="F5" s="16"/>
      <c r="G5" s="17">
        <f>C3*C4</f>
        <v>2</v>
      </c>
    </row>
    <row r="6" spans="1:7" ht="15.75" thickBot="1" x14ac:dyDescent="0.3">
      <c r="A6" s="2" t="s">
        <v>7</v>
      </c>
      <c r="E6" s="15" t="s">
        <v>32</v>
      </c>
      <c r="F6" s="16"/>
      <c r="G6" s="17">
        <f>C3/C4</f>
        <v>0.5</v>
      </c>
    </row>
    <row r="7" spans="1:7" ht="15" customHeight="1" thickTop="1" thickBot="1" x14ac:dyDescent="0.3">
      <c r="A7" s="2" t="s">
        <v>8</v>
      </c>
      <c r="E7" s="15" t="s">
        <v>33</v>
      </c>
      <c r="F7" s="18"/>
      <c r="G7" s="17">
        <f>C3^C4</f>
        <v>1</v>
      </c>
    </row>
    <row r="8" spans="1:7" ht="15.75" thickTop="1" x14ac:dyDescent="0.25">
      <c r="A8" s="2" t="s">
        <v>9</v>
      </c>
    </row>
    <row r="9" spans="1:7" x14ac:dyDescent="0.25">
      <c r="A9" s="2" t="s">
        <v>10</v>
      </c>
    </row>
    <row r="10" spans="1:7" x14ac:dyDescent="0.25">
      <c r="A10" s="2" t="s">
        <v>11</v>
      </c>
    </row>
    <row r="11" spans="1:7" x14ac:dyDescent="0.25">
      <c r="A11" s="2" t="s">
        <v>12</v>
      </c>
    </row>
    <row r="12" spans="1:7" x14ac:dyDescent="0.25">
      <c r="A12" s="2" t="s">
        <v>13</v>
      </c>
    </row>
    <row r="13" spans="1:7" ht="16.5" customHeight="1" x14ac:dyDescent="0.25">
      <c r="A13" s="3" t="s">
        <v>290</v>
      </c>
    </row>
    <row r="14" spans="1:7" x14ac:dyDescent="0.25">
      <c r="A14" s="2" t="s">
        <v>14</v>
      </c>
    </row>
    <row r="15" spans="1:7" x14ac:dyDescent="0.25">
      <c r="A15" s="2" t="s">
        <v>15</v>
      </c>
    </row>
    <row r="16" spans="1:7" x14ac:dyDescent="0.25">
      <c r="A16" s="2" t="s">
        <v>16</v>
      </c>
    </row>
    <row r="17" spans="1:7" x14ac:dyDescent="0.25">
      <c r="A17" s="19" t="s">
        <v>17</v>
      </c>
    </row>
    <row r="18" spans="1:7" x14ac:dyDescent="0.25">
      <c r="A18" s="19" t="s">
        <v>281</v>
      </c>
    </row>
    <row r="19" spans="1:7" x14ac:dyDescent="0.25">
      <c r="A19" s="19" t="s">
        <v>18</v>
      </c>
    </row>
    <row r="20" spans="1:7" x14ac:dyDescent="0.25">
      <c r="A20" s="19" t="s">
        <v>19</v>
      </c>
    </row>
    <row r="21" spans="1:7" ht="15" customHeight="1" x14ac:dyDescent="0.25">
      <c r="A21" s="3" t="s">
        <v>20</v>
      </c>
    </row>
    <row r="22" spans="1:7" x14ac:dyDescent="0.25">
      <c r="A22" s="19" t="s">
        <v>21</v>
      </c>
    </row>
    <row r="23" spans="1:7" x14ac:dyDescent="0.25">
      <c r="A23" s="19" t="s">
        <v>22</v>
      </c>
    </row>
    <row r="24" spans="1:7" x14ac:dyDescent="0.25">
      <c r="A24" s="19" t="s">
        <v>23</v>
      </c>
    </row>
    <row r="25" spans="1:7" ht="28.5" x14ac:dyDescent="0.25">
      <c r="A25" s="19" t="s">
        <v>24</v>
      </c>
      <c r="C25" s="11"/>
      <c r="D25" s="12"/>
      <c r="E25" s="12"/>
      <c r="F25" s="12"/>
      <c r="G25" s="12"/>
    </row>
    <row r="26" spans="1:7" x14ac:dyDescent="0.25">
      <c r="A26" s="19" t="s">
        <v>25</v>
      </c>
    </row>
    <row r="27" spans="1:7" x14ac:dyDescent="0.25">
      <c r="A27" s="19" t="s">
        <v>298</v>
      </c>
    </row>
    <row r="28" spans="1:7" ht="27.75" x14ac:dyDescent="0.45">
      <c r="A28" s="19" t="s">
        <v>297</v>
      </c>
      <c r="E28" s="20"/>
    </row>
    <row r="29" spans="1:7" x14ac:dyDescent="0.25">
      <c r="A29" s="19" t="s">
        <v>26</v>
      </c>
    </row>
    <row r="40" spans="10:10" x14ac:dyDescent="0.25">
      <c r="J40" s="6" t="s">
        <v>36</v>
      </c>
    </row>
    <row r="41" spans="10:10" x14ac:dyDescent="0.25">
      <c r="J41" s="21">
        <v>4</v>
      </c>
    </row>
    <row r="42" spans="10:10" x14ac:dyDescent="0.25">
      <c r="J42" s="21">
        <v>8</v>
      </c>
    </row>
    <row r="43" spans="10:10" x14ac:dyDescent="0.25">
      <c r="J43" s="22">
        <f>SUM(J41:J42)</f>
        <v>12</v>
      </c>
    </row>
    <row r="64" spans="7:7" x14ac:dyDescent="0.25">
      <c r="G64" s="23"/>
    </row>
    <row r="65" spans="4:7" x14ac:dyDescent="0.25">
      <c r="G65" s="23"/>
    </row>
    <row r="66" spans="4:7" x14ac:dyDescent="0.25">
      <c r="G66" s="23"/>
    </row>
    <row r="67" spans="4:7" x14ac:dyDescent="0.25">
      <c r="D67" s="24"/>
      <c r="G67" s="23"/>
    </row>
    <row r="86" ht="17.45" customHeight="1" x14ac:dyDescent="0.25"/>
  </sheetData>
  <phoneticPr fontId="7"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8"/>
  <sheetViews>
    <sheetView showGridLines="0" zoomScaleNormal="100" zoomScalePageLayoutView="125" workbookViewId="0"/>
  </sheetViews>
  <sheetFormatPr defaultColWidth="8.88671875" defaultRowHeight="15" customHeight="1" x14ac:dyDescent="0.25"/>
  <cols>
    <col min="1" max="1" width="12.77734375" style="1" customWidth="1"/>
    <col min="2" max="2" width="65.77734375" style="27" customWidth="1"/>
    <col min="3" max="4" width="13.33203125" style="27" customWidth="1"/>
    <col min="5" max="5" width="2.33203125" style="27" customWidth="1"/>
    <col min="6" max="6" width="16.109375" style="27" customWidth="1"/>
    <col min="7" max="7" width="13.33203125" style="27" customWidth="1"/>
    <col min="8" max="16384" width="8.88671875" style="27"/>
  </cols>
  <sheetData>
    <row r="1" spans="1:13" ht="60" customHeight="1" x14ac:dyDescent="0.5">
      <c r="A1" s="1" t="s">
        <v>37</v>
      </c>
      <c r="B1" s="25"/>
      <c r="C1" s="11"/>
      <c r="D1" s="26"/>
      <c r="E1" s="26"/>
      <c r="F1" s="26"/>
      <c r="G1" s="26"/>
    </row>
    <row r="2" spans="1:13" ht="15" customHeight="1" x14ac:dyDescent="0.25">
      <c r="A2" s="1" t="s">
        <v>38</v>
      </c>
      <c r="C2" s="8" t="s">
        <v>51</v>
      </c>
      <c r="D2" s="6" t="s">
        <v>67</v>
      </c>
      <c r="F2" s="8" t="s">
        <v>70</v>
      </c>
      <c r="G2" s="6" t="s">
        <v>67</v>
      </c>
    </row>
    <row r="3" spans="1:13" ht="15" customHeight="1" x14ac:dyDescent="0.25">
      <c r="A3" s="5" t="s">
        <v>39</v>
      </c>
      <c r="B3" s="28"/>
      <c r="C3" s="29" t="s">
        <v>52</v>
      </c>
      <c r="D3" s="29">
        <v>50</v>
      </c>
      <c r="F3" s="29" t="s">
        <v>71</v>
      </c>
      <c r="G3" s="29">
        <v>50</v>
      </c>
    </row>
    <row r="4" spans="1:13" ht="15" customHeight="1" x14ac:dyDescent="0.25">
      <c r="A4" s="1" t="s">
        <v>40</v>
      </c>
      <c r="C4" s="29" t="s">
        <v>53</v>
      </c>
      <c r="D4" s="29">
        <v>20</v>
      </c>
      <c r="E4" s="30"/>
      <c r="F4" s="29" t="s">
        <v>72</v>
      </c>
      <c r="G4" s="29">
        <v>30</v>
      </c>
    </row>
    <row r="5" spans="1:13" s="30" customFormat="1" ht="15" customHeight="1" x14ac:dyDescent="0.25">
      <c r="A5" s="1" t="s">
        <v>41</v>
      </c>
      <c r="C5" s="29" t="s">
        <v>54</v>
      </c>
      <c r="D5" s="29">
        <v>60</v>
      </c>
      <c r="F5" s="29" t="s">
        <v>73</v>
      </c>
      <c r="G5" s="29">
        <v>10</v>
      </c>
    </row>
    <row r="6" spans="1:13" s="30" customFormat="1" ht="15" customHeight="1" x14ac:dyDescent="0.25">
      <c r="A6" s="1" t="s">
        <v>10</v>
      </c>
      <c r="B6" s="31"/>
      <c r="C6" s="29" t="s">
        <v>55</v>
      </c>
      <c r="D6" s="32">
        <v>40</v>
      </c>
      <c r="F6" s="29" t="s">
        <v>74</v>
      </c>
      <c r="G6" s="32">
        <v>50</v>
      </c>
    </row>
    <row r="7" spans="1:13" s="30" customFormat="1" ht="15" customHeight="1" x14ac:dyDescent="0.25">
      <c r="A7" s="1" t="s">
        <v>42</v>
      </c>
      <c r="C7" s="33" t="s">
        <v>56</v>
      </c>
      <c r="D7" s="34">
        <f>SUM(D3:D6)</f>
        <v>170</v>
      </c>
      <c r="F7" s="33" t="s">
        <v>56</v>
      </c>
      <c r="G7" s="34"/>
      <c r="M7" s="10"/>
    </row>
    <row r="8" spans="1:13" s="30" customFormat="1" ht="15" customHeight="1" x14ac:dyDescent="0.25">
      <c r="A8" s="1" t="s">
        <v>11</v>
      </c>
      <c r="M8" s="10"/>
    </row>
    <row r="9" spans="1:13" s="30" customFormat="1" ht="15" customHeight="1" x14ac:dyDescent="0.25">
      <c r="A9" s="1" t="s">
        <v>43</v>
      </c>
      <c r="C9" s="8" t="s">
        <v>57</v>
      </c>
      <c r="D9" s="6" t="s">
        <v>68</v>
      </c>
      <c r="F9" s="8" t="s">
        <v>57</v>
      </c>
      <c r="G9" s="6" t="s">
        <v>67</v>
      </c>
      <c r="M9" s="10"/>
    </row>
    <row r="10" spans="1:13" s="30" customFormat="1" ht="15" customHeight="1" x14ac:dyDescent="0.25">
      <c r="A10" s="2" t="s">
        <v>44</v>
      </c>
      <c r="C10" s="29" t="s">
        <v>58</v>
      </c>
      <c r="D10" s="29">
        <v>50</v>
      </c>
      <c r="F10" s="29" t="s">
        <v>58</v>
      </c>
      <c r="G10" s="29">
        <v>50</v>
      </c>
      <c r="M10" s="10"/>
    </row>
    <row r="11" spans="1:13" s="30" customFormat="1" ht="15" customHeight="1" x14ac:dyDescent="0.25">
      <c r="A11" s="1" t="s">
        <v>45</v>
      </c>
      <c r="C11" s="29" t="s">
        <v>59</v>
      </c>
      <c r="D11" s="29">
        <v>100</v>
      </c>
      <c r="F11" s="29" t="s">
        <v>59</v>
      </c>
      <c r="G11" s="29">
        <v>100</v>
      </c>
      <c r="M11" s="10"/>
    </row>
    <row r="12" spans="1:13" s="30" customFormat="1" ht="15" customHeight="1" x14ac:dyDescent="0.25">
      <c r="A12" s="1" t="s">
        <v>46</v>
      </c>
      <c r="C12" s="29" t="s">
        <v>60</v>
      </c>
      <c r="D12" s="29">
        <v>40</v>
      </c>
      <c r="F12" s="29" t="s">
        <v>60</v>
      </c>
      <c r="G12" s="29">
        <v>40</v>
      </c>
      <c r="M12" s="10"/>
    </row>
    <row r="13" spans="1:13" s="30" customFormat="1" ht="15" customHeight="1" x14ac:dyDescent="0.25">
      <c r="A13" s="5" t="s">
        <v>309</v>
      </c>
      <c r="C13" s="29" t="s">
        <v>61</v>
      </c>
      <c r="D13" s="29">
        <v>50</v>
      </c>
      <c r="F13" s="29" t="s">
        <v>61</v>
      </c>
      <c r="G13" s="29">
        <v>50</v>
      </c>
      <c r="M13" s="10"/>
    </row>
    <row r="14" spans="1:13" s="30" customFormat="1" ht="15" customHeight="1" thickBot="1" x14ac:dyDescent="0.3">
      <c r="A14" s="125" t="s">
        <v>311</v>
      </c>
      <c r="C14" s="29" t="s">
        <v>62</v>
      </c>
      <c r="D14" s="29">
        <v>20</v>
      </c>
      <c r="F14" s="29" t="s">
        <v>62</v>
      </c>
      <c r="G14" s="29">
        <v>20</v>
      </c>
      <c r="M14" s="10"/>
    </row>
    <row r="15" spans="1:13" s="30" customFormat="1" ht="15" customHeight="1" thickTop="1" thickBot="1" x14ac:dyDescent="0.3">
      <c r="A15" s="1" t="s">
        <v>23</v>
      </c>
      <c r="C15" s="33" t="s">
        <v>56</v>
      </c>
      <c r="D15" s="35"/>
      <c r="F15" s="33" t="s">
        <v>75</v>
      </c>
      <c r="G15" s="18"/>
      <c r="M15" s="10"/>
    </row>
    <row r="16" spans="1:13" s="30" customFormat="1" ht="15" customHeight="1" thickTop="1" x14ac:dyDescent="0.25">
      <c r="A16" s="1" t="s">
        <v>47</v>
      </c>
      <c r="M16" s="10"/>
    </row>
    <row r="17" spans="1:13" s="30" customFormat="1" ht="15" customHeight="1" x14ac:dyDescent="0.25">
      <c r="A17" s="1" t="s">
        <v>296</v>
      </c>
      <c r="M17" s="10"/>
    </row>
    <row r="18" spans="1:13" s="30" customFormat="1" ht="15" customHeight="1" x14ac:dyDescent="0.25">
      <c r="A18" s="1" t="s">
        <v>48</v>
      </c>
      <c r="M18" s="10"/>
    </row>
    <row r="19" spans="1:13" s="30" customFormat="1" ht="15" customHeight="1" x14ac:dyDescent="0.25">
      <c r="A19" s="1" t="s">
        <v>26</v>
      </c>
      <c r="C19" s="10"/>
      <c r="M19" s="10"/>
    </row>
    <row r="20" spans="1:13" s="30" customFormat="1" ht="15" customHeight="1" x14ac:dyDescent="0.25">
      <c r="A20" s="1" t="s">
        <v>49</v>
      </c>
      <c r="M20" s="10"/>
    </row>
    <row r="21" spans="1:13" s="30" customFormat="1" ht="15" customHeight="1" x14ac:dyDescent="0.25">
      <c r="A21" s="1" t="s">
        <v>11</v>
      </c>
      <c r="M21" s="10"/>
    </row>
    <row r="22" spans="1:13" s="30" customFormat="1" ht="15" customHeight="1" x14ac:dyDescent="0.25">
      <c r="A22" s="1"/>
      <c r="M22" s="10"/>
    </row>
    <row r="23" spans="1:13" s="30" customFormat="1" ht="15" customHeight="1" x14ac:dyDescent="0.25">
      <c r="A23" s="1"/>
    </row>
    <row r="26" spans="1:13" ht="15" customHeight="1" x14ac:dyDescent="0.25">
      <c r="H26" s="10"/>
    </row>
    <row r="33" spans="3:7" ht="15" customHeight="1" x14ac:dyDescent="0.25">
      <c r="F33" s="36"/>
      <c r="G33" s="36"/>
    </row>
    <row r="34" spans="3:7" ht="15" customHeight="1" x14ac:dyDescent="0.25">
      <c r="C34" s="8" t="s">
        <v>51</v>
      </c>
      <c r="D34" s="6" t="s">
        <v>68</v>
      </c>
      <c r="F34" s="36"/>
      <c r="G34" s="36"/>
    </row>
    <row r="35" spans="3:7" ht="15" customHeight="1" x14ac:dyDescent="0.25">
      <c r="C35" s="29" t="s">
        <v>52</v>
      </c>
      <c r="D35" s="29">
        <v>50</v>
      </c>
      <c r="E35" s="30"/>
      <c r="F35" s="36"/>
      <c r="G35" s="36"/>
    </row>
    <row r="36" spans="3:7" ht="15" customHeight="1" x14ac:dyDescent="0.25">
      <c r="C36" s="29" t="s">
        <v>53</v>
      </c>
      <c r="D36" s="29">
        <v>20</v>
      </c>
      <c r="E36" s="30"/>
      <c r="F36" s="36"/>
      <c r="G36" s="36"/>
    </row>
    <row r="37" spans="3:7" ht="15" customHeight="1" x14ac:dyDescent="0.25">
      <c r="C37" s="29" t="s">
        <v>54</v>
      </c>
      <c r="D37" s="29">
        <v>60</v>
      </c>
      <c r="E37" s="30"/>
      <c r="F37" s="36"/>
      <c r="G37" s="36"/>
    </row>
    <row r="38" spans="3:7" ht="15" customHeight="1" x14ac:dyDescent="0.25">
      <c r="C38" s="29" t="s">
        <v>55</v>
      </c>
      <c r="D38" s="29">
        <v>40</v>
      </c>
      <c r="E38" s="30"/>
      <c r="F38" s="36"/>
      <c r="G38" s="36"/>
    </row>
    <row r="39" spans="3:7" ht="15" customHeight="1" x14ac:dyDescent="0.25">
      <c r="C39" s="33" t="s">
        <v>56</v>
      </c>
      <c r="D39" s="35">
        <f>SUM(D35:D38)</f>
        <v>170</v>
      </c>
      <c r="E39" s="30"/>
      <c r="F39" s="30"/>
      <c r="G39" s="30"/>
    </row>
    <row r="44" spans="3:7" ht="15" customHeight="1" x14ac:dyDescent="0.25">
      <c r="C44" s="8" t="s">
        <v>57</v>
      </c>
      <c r="D44" s="6" t="s">
        <v>68</v>
      </c>
      <c r="E44" s="30"/>
    </row>
    <row r="45" spans="3:7" ht="15" customHeight="1" x14ac:dyDescent="0.25">
      <c r="C45" s="29" t="s">
        <v>63</v>
      </c>
      <c r="D45" s="29">
        <v>20</v>
      </c>
      <c r="E45" s="30"/>
    </row>
    <row r="46" spans="3:7" ht="15" customHeight="1" x14ac:dyDescent="0.25">
      <c r="C46" s="29" t="s">
        <v>64</v>
      </c>
      <c r="D46" s="29">
        <v>10</v>
      </c>
      <c r="E46" s="30"/>
    </row>
    <row r="47" spans="3:7" ht="15" customHeight="1" x14ac:dyDescent="0.25">
      <c r="C47" s="29" t="s">
        <v>65</v>
      </c>
      <c r="D47" s="29">
        <v>10</v>
      </c>
      <c r="E47" s="30"/>
    </row>
    <row r="48" spans="3:7" ht="15" customHeight="1" x14ac:dyDescent="0.25">
      <c r="C48" s="29" t="s">
        <v>66</v>
      </c>
      <c r="D48" s="29">
        <v>40</v>
      </c>
      <c r="E48" s="30"/>
    </row>
    <row r="50" spans="4:7" ht="15" customHeight="1" x14ac:dyDescent="0.25">
      <c r="D50" s="6" t="s">
        <v>69</v>
      </c>
      <c r="F50" s="6" t="s">
        <v>76</v>
      </c>
      <c r="G50" s="6" t="s">
        <v>77</v>
      </c>
    </row>
    <row r="51" spans="4:7" ht="15" customHeight="1" x14ac:dyDescent="0.25">
      <c r="D51" s="37">
        <f>SUM(D45:D48,100)</f>
        <v>180</v>
      </c>
      <c r="F51" s="38">
        <v>100</v>
      </c>
      <c r="G51" s="38">
        <f>SUM(D45:D48,F51)</f>
        <v>180</v>
      </c>
    </row>
    <row r="79" spans="3:7" ht="15" customHeight="1" x14ac:dyDescent="0.25">
      <c r="C79" s="36"/>
      <c r="D79" s="36"/>
      <c r="E79" s="36"/>
      <c r="F79" s="36"/>
      <c r="G79" s="36"/>
    </row>
    <row r="80" spans="3:7" ht="15" customHeight="1" x14ac:dyDescent="0.25">
      <c r="C80" s="36"/>
      <c r="D80" s="36"/>
      <c r="E80" s="36"/>
      <c r="F80" s="36"/>
      <c r="G80" s="36"/>
    </row>
    <row r="81" spans="1:7" ht="15" customHeight="1" x14ac:dyDescent="0.25">
      <c r="C81" s="36"/>
      <c r="D81" s="36"/>
      <c r="E81" s="36"/>
      <c r="F81" s="36"/>
      <c r="G81" s="36"/>
    </row>
    <row r="82" spans="1:7" ht="15" customHeight="1" x14ac:dyDescent="0.25">
      <c r="C82" s="36"/>
      <c r="D82" s="36"/>
      <c r="E82" s="36"/>
      <c r="F82" s="36"/>
      <c r="G82" s="36"/>
    </row>
    <row r="83" spans="1:7" ht="15" customHeight="1" x14ac:dyDescent="0.25">
      <c r="C83" s="36"/>
      <c r="D83" s="36"/>
      <c r="E83" s="36"/>
      <c r="F83" s="36"/>
      <c r="G83" s="36"/>
    </row>
    <row r="84" spans="1:7" ht="15" customHeight="1" x14ac:dyDescent="0.25">
      <c r="C84" s="36"/>
      <c r="D84" s="36"/>
      <c r="E84" s="36"/>
      <c r="F84" s="36"/>
      <c r="G84" s="36"/>
    </row>
    <row r="85" spans="1:7" ht="15" customHeight="1" x14ac:dyDescent="0.25">
      <c r="C85" s="36"/>
      <c r="D85" s="36"/>
      <c r="E85" s="36"/>
      <c r="F85" s="36"/>
      <c r="G85" s="36"/>
    </row>
    <row r="86" spans="1:7" ht="15" customHeight="1" x14ac:dyDescent="0.25">
      <c r="C86" s="36"/>
      <c r="D86" s="36"/>
      <c r="E86" s="36"/>
      <c r="F86" s="36"/>
      <c r="G86" s="36"/>
    </row>
    <row r="87" spans="1:7" ht="15" customHeight="1" x14ac:dyDescent="0.25">
      <c r="A87" s="1" t="s">
        <v>26</v>
      </c>
      <c r="C87" s="36"/>
      <c r="D87" s="36"/>
      <c r="E87" s="36"/>
      <c r="F87" s="36"/>
      <c r="G87" s="36"/>
    </row>
    <row r="88" spans="1:7" ht="15" customHeight="1" x14ac:dyDescent="0.25">
      <c r="A88" s="1" t="s">
        <v>50</v>
      </c>
    </row>
  </sheetData>
  <phoneticPr fontId="7" type="noConversion"/>
  <hyperlinks>
    <hyperlink ref="A87" r:id="rId1" tooltip="选择此处，从网页上了解免费 Excel 在线培训概述"/>
  </hyperlinks>
  <pageMargins left="0.7" right="0.7" top="0.75" bottom="0.75" header="0.3" footer="0.3"/>
  <pageSetup paperSize="9"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workbookViewId="0"/>
  </sheetViews>
  <sheetFormatPr defaultColWidth="8.88671875" defaultRowHeight="15" x14ac:dyDescent="0.25"/>
  <cols>
    <col min="1" max="1" width="12.77734375" style="53" customWidth="1"/>
    <col min="2" max="2" width="65.77734375" style="40" customWidth="1"/>
    <col min="3" max="3" width="13.88671875" style="1" customWidth="1"/>
    <col min="4" max="4" width="13.33203125" style="40" customWidth="1"/>
    <col min="5" max="5" width="2.33203125" style="40" customWidth="1"/>
    <col min="6" max="6" width="13.88671875" style="47" customWidth="1"/>
    <col min="7" max="7" width="13.33203125" style="40" customWidth="1"/>
    <col min="8" max="16384" width="8.88671875" style="40"/>
  </cols>
  <sheetData>
    <row r="1" spans="1:10" ht="60" customHeight="1" x14ac:dyDescent="0.25">
      <c r="A1" s="39" t="s">
        <v>78</v>
      </c>
      <c r="C1" s="11"/>
      <c r="D1" s="41"/>
      <c r="E1" s="41"/>
      <c r="F1" s="41"/>
      <c r="G1" s="41"/>
    </row>
    <row r="2" spans="1:10" ht="15" customHeight="1" x14ac:dyDescent="0.25">
      <c r="A2" s="2" t="s">
        <v>275</v>
      </c>
      <c r="C2" s="8" t="s">
        <v>51</v>
      </c>
      <c r="D2" s="6" t="s">
        <v>67</v>
      </c>
      <c r="E2" s="42"/>
      <c r="F2" s="43" t="s">
        <v>70</v>
      </c>
      <c r="G2" s="6" t="s">
        <v>68</v>
      </c>
      <c r="J2" s="44"/>
    </row>
    <row r="3" spans="1:10" ht="15" customHeight="1" x14ac:dyDescent="0.25">
      <c r="A3" s="2" t="s">
        <v>274</v>
      </c>
      <c r="C3" s="17" t="s">
        <v>52</v>
      </c>
      <c r="D3" s="45">
        <v>50</v>
      </c>
      <c r="E3" s="42"/>
      <c r="F3" s="46" t="s">
        <v>71</v>
      </c>
      <c r="G3" s="45">
        <v>50</v>
      </c>
      <c r="J3" s="44"/>
    </row>
    <row r="4" spans="1:10" ht="15" customHeight="1" x14ac:dyDescent="0.25">
      <c r="A4" s="2" t="s">
        <v>276</v>
      </c>
      <c r="C4" s="17" t="s">
        <v>53</v>
      </c>
      <c r="D4" s="45">
        <v>20</v>
      </c>
      <c r="E4" s="42"/>
      <c r="F4" s="46" t="s">
        <v>72</v>
      </c>
      <c r="G4" s="45">
        <v>30</v>
      </c>
      <c r="J4" s="44"/>
    </row>
    <row r="5" spans="1:10" s="47" customFormat="1" ht="15" customHeight="1" x14ac:dyDescent="0.25">
      <c r="A5" s="2" t="s">
        <v>304</v>
      </c>
      <c r="C5" s="17" t="s">
        <v>54</v>
      </c>
      <c r="D5" s="45">
        <v>60</v>
      </c>
      <c r="E5" s="42"/>
      <c r="F5" s="46" t="s">
        <v>73</v>
      </c>
      <c r="G5" s="45">
        <v>10</v>
      </c>
      <c r="J5" s="44"/>
    </row>
    <row r="6" spans="1:10" s="47" customFormat="1" ht="15" customHeight="1" x14ac:dyDescent="0.25">
      <c r="A6" s="48" t="s">
        <v>79</v>
      </c>
      <c r="C6" s="17" t="s">
        <v>55</v>
      </c>
      <c r="D6" s="45">
        <v>40</v>
      </c>
      <c r="E6" s="42"/>
      <c r="F6" s="46" t="s">
        <v>74</v>
      </c>
      <c r="G6" s="45">
        <v>50</v>
      </c>
      <c r="J6" s="44"/>
    </row>
    <row r="7" spans="1:10" s="47" customFormat="1" ht="15" customHeight="1" x14ac:dyDescent="0.25">
      <c r="A7" s="4" t="s">
        <v>80</v>
      </c>
      <c r="C7" s="49" t="s">
        <v>88</v>
      </c>
      <c r="D7" s="50"/>
      <c r="E7" s="42"/>
      <c r="F7" s="49" t="s">
        <v>88</v>
      </c>
      <c r="G7" s="50"/>
      <c r="J7" s="44"/>
    </row>
    <row r="8" spans="1:10" s="47" customFormat="1" ht="15" customHeight="1" x14ac:dyDescent="0.25">
      <c r="A8" s="51" t="s">
        <v>81</v>
      </c>
      <c r="D8" s="42"/>
      <c r="E8" s="42"/>
      <c r="G8" s="42"/>
      <c r="J8" s="44"/>
    </row>
    <row r="9" spans="1:10" s="47" customFormat="1" ht="15" customHeight="1" x14ac:dyDescent="0.25">
      <c r="A9" s="48" t="s">
        <v>82</v>
      </c>
      <c r="C9" s="8" t="s">
        <v>57</v>
      </c>
      <c r="D9" s="6" t="s">
        <v>67</v>
      </c>
      <c r="E9" s="42"/>
      <c r="F9" s="43" t="s">
        <v>57</v>
      </c>
      <c r="G9" s="6" t="s">
        <v>67</v>
      </c>
      <c r="J9" s="44"/>
    </row>
    <row r="10" spans="1:10" s="47" customFormat="1" ht="15" customHeight="1" x14ac:dyDescent="0.25">
      <c r="A10" s="4" t="s">
        <v>83</v>
      </c>
      <c r="C10" s="17" t="s">
        <v>58</v>
      </c>
      <c r="D10" s="45">
        <v>50</v>
      </c>
      <c r="E10" s="42"/>
      <c r="F10" s="46" t="s">
        <v>58</v>
      </c>
      <c r="G10" s="45">
        <v>50</v>
      </c>
      <c r="J10" s="44"/>
    </row>
    <row r="11" spans="1:10" s="47" customFormat="1" ht="15" customHeight="1" x14ac:dyDescent="0.25">
      <c r="A11" s="51" t="s">
        <v>84</v>
      </c>
      <c r="C11" s="17" t="s">
        <v>59</v>
      </c>
      <c r="D11" s="45">
        <v>100</v>
      </c>
      <c r="E11" s="42"/>
      <c r="F11" s="46" t="s">
        <v>59</v>
      </c>
      <c r="G11" s="45">
        <v>100</v>
      </c>
      <c r="J11" s="44"/>
    </row>
    <row r="12" spans="1:10" s="47" customFormat="1" ht="15" customHeight="1" x14ac:dyDescent="0.25">
      <c r="A12" s="51" t="s">
        <v>85</v>
      </c>
      <c r="C12" s="17" t="s">
        <v>60</v>
      </c>
      <c r="D12" s="45">
        <v>40</v>
      </c>
      <c r="E12" s="42"/>
      <c r="F12" s="46" t="s">
        <v>60</v>
      </c>
      <c r="G12" s="45">
        <v>40</v>
      </c>
      <c r="J12" s="44"/>
    </row>
    <row r="13" spans="1:10" s="47" customFormat="1" ht="15" customHeight="1" x14ac:dyDescent="0.25">
      <c r="A13" s="51" t="s">
        <v>86</v>
      </c>
      <c r="C13" s="17" t="s">
        <v>61</v>
      </c>
      <c r="D13" s="45">
        <v>50</v>
      </c>
      <c r="E13" s="42"/>
      <c r="F13" s="46" t="s">
        <v>61</v>
      </c>
      <c r="G13" s="45">
        <v>50</v>
      </c>
      <c r="J13" s="44"/>
    </row>
    <row r="14" spans="1:10" s="47" customFormat="1" ht="15" customHeight="1" thickBot="1" x14ac:dyDescent="0.3">
      <c r="A14" s="51" t="s">
        <v>87</v>
      </c>
      <c r="C14" s="17" t="s">
        <v>62</v>
      </c>
      <c r="D14" s="45">
        <v>20</v>
      </c>
      <c r="E14" s="42"/>
      <c r="F14" s="46" t="s">
        <v>62</v>
      </c>
      <c r="G14" s="45">
        <v>20</v>
      </c>
    </row>
    <row r="15" spans="1:10" s="47" customFormat="1" ht="15" customHeight="1" thickTop="1" thickBot="1" x14ac:dyDescent="0.3">
      <c r="A15" s="52"/>
      <c r="C15" s="49" t="s">
        <v>88</v>
      </c>
      <c r="D15" s="50"/>
      <c r="E15" s="42"/>
      <c r="G15" s="14"/>
    </row>
    <row r="16" spans="1:10" s="47" customFormat="1" ht="15" customHeight="1" thickTop="1" x14ac:dyDescent="0.25">
      <c r="A16" s="51"/>
    </row>
    <row r="17" spans="1:3" s="47" customFormat="1" ht="15" customHeight="1" x14ac:dyDescent="0.25">
      <c r="A17" s="51"/>
      <c r="C17" s="1"/>
    </row>
    <row r="18" spans="1:3" s="47" customFormat="1" ht="15" customHeight="1" x14ac:dyDescent="0.25">
      <c r="A18" s="51"/>
      <c r="C18" s="1"/>
    </row>
    <row r="19" spans="1:3" s="47" customFormat="1" ht="15" customHeight="1" x14ac:dyDescent="0.25">
      <c r="A19" s="51"/>
      <c r="C19" s="1"/>
    </row>
    <row r="20" spans="1:3" s="47" customFormat="1" ht="15" customHeight="1" x14ac:dyDescent="0.25">
      <c r="A20" s="51"/>
      <c r="C20" s="1"/>
    </row>
    <row r="21" spans="1:3" s="47" customFormat="1" ht="15" customHeight="1" x14ac:dyDescent="0.25">
      <c r="A21" s="51"/>
      <c r="C21" s="1"/>
    </row>
    <row r="22" spans="1:3" s="47" customFormat="1" ht="15" customHeight="1" x14ac:dyDescent="0.25">
      <c r="A22" s="51"/>
      <c r="C22" s="1"/>
    </row>
    <row r="23" spans="1:3" s="47" customFormat="1" ht="15" customHeight="1" x14ac:dyDescent="0.25">
      <c r="A23" s="51"/>
      <c r="C23" s="1"/>
    </row>
    <row r="24" spans="1:3" s="47" customFormat="1" ht="15" customHeight="1" x14ac:dyDescent="0.25">
      <c r="A24" s="51"/>
      <c r="C24" s="1"/>
    </row>
    <row r="25" spans="1:3" s="47" customFormat="1" ht="15" customHeight="1" x14ac:dyDescent="0.25">
      <c r="A25" s="51"/>
      <c r="C25" s="1"/>
    </row>
    <row r="26" spans="1:3" s="47" customFormat="1" ht="15" customHeight="1" x14ac:dyDescent="0.25">
      <c r="A26" s="51"/>
      <c r="C26" s="1"/>
    </row>
    <row r="27" spans="1:3" x14ac:dyDescent="0.25">
      <c r="A27" s="51"/>
    </row>
    <row r="28" spans="1:3" x14ac:dyDescent="0.25">
      <c r="A28" s="51"/>
    </row>
    <row r="29" spans="1:3" ht="15" customHeight="1" x14ac:dyDescent="0.25">
      <c r="A29" s="51"/>
      <c r="C29" s="1" t="s">
        <v>89</v>
      </c>
    </row>
    <row r="30" spans="1:3" ht="15" customHeight="1" x14ac:dyDescent="0.25">
      <c r="A30" s="51"/>
      <c r="C30" s="1" t="s">
        <v>90</v>
      </c>
    </row>
    <row r="31" spans="1:3" ht="15" customHeight="1" x14ac:dyDescent="0.25">
      <c r="A31" s="51"/>
      <c r="C31" s="1" t="s">
        <v>91</v>
      </c>
    </row>
    <row r="32" spans="1:3" ht="15" customHeight="1" x14ac:dyDescent="0.25">
      <c r="A32" s="51"/>
      <c r="C32" s="1" t="s">
        <v>92</v>
      </c>
    </row>
    <row r="33" spans="1:9" ht="15" customHeight="1" x14ac:dyDescent="0.25">
      <c r="A33" s="51"/>
      <c r="C33" s="1" t="s">
        <v>93</v>
      </c>
    </row>
    <row r="34" spans="1:9" ht="15" customHeight="1" x14ac:dyDescent="0.25">
      <c r="A34" s="51"/>
      <c r="C34" s="1" t="s">
        <v>94</v>
      </c>
    </row>
    <row r="35" spans="1:9" ht="15" customHeight="1" x14ac:dyDescent="0.25">
      <c r="A35" s="51"/>
      <c r="C35" s="1" t="s">
        <v>95</v>
      </c>
    </row>
    <row r="36" spans="1:9" x14ac:dyDescent="0.25">
      <c r="A36" s="51"/>
    </row>
    <row r="41" spans="1:9" ht="15" customHeight="1" x14ac:dyDescent="0.25">
      <c r="C41" s="1" t="s">
        <v>23</v>
      </c>
      <c r="E41" s="54"/>
      <c r="G41" s="54"/>
      <c r="H41" s="54"/>
      <c r="I41" s="54"/>
    </row>
    <row r="42" spans="1:9" ht="15" customHeight="1" x14ac:dyDescent="0.25">
      <c r="C42" s="1" t="s">
        <v>47</v>
      </c>
      <c r="E42" s="54"/>
      <c r="G42" s="54"/>
      <c r="H42" s="54"/>
      <c r="I42" s="54"/>
    </row>
    <row r="43" spans="1:9" ht="15" customHeight="1" x14ac:dyDescent="0.25">
      <c r="C43" s="1" t="s">
        <v>96</v>
      </c>
      <c r="E43" s="54"/>
      <c r="G43" s="54"/>
      <c r="H43" s="54"/>
      <c r="I43" s="54"/>
    </row>
    <row r="44" spans="1:9" ht="15" customHeight="1" x14ac:dyDescent="0.25">
      <c r="C44" s="1" t="s">
        <v>24</v>
      </c>
      <c r="E44" s="54"/>
      <c r="G44" s="54"/>
      <c r="H44" s="54"/>
      <c r="I44" s="54"/>
    </row>
    <row r="45" spans="1:9" ht="15" customHeight="1" x14ac:dyDescent="0.25">
      <c r="C45" s="1" t="s">
        <v>26</v>
      </c>
      <c r="E45" s="54"/>
      <c r="G45" s="54"/>
      <c r="H45" s="54"/>
      <c r="I45" s="54"/>
    </row>
    <row r="46" spans="1:9" ht="15" customHeight="1" x14ac:dyDescent="0.25">
      <c r="C46" s="1" t="s">
        <v>50</v>
      </c>
    </row>
  </sheetData>
  <phoneticPr fontId="7" type="noConversion"/>
  <hyperlinks>
    <hyperlink ref="C42" r:id="rId1" tooltip="选择此处，从网页上了解有关 SUM 函数的全部内容"/>
    <hyperlink ref="C43" r:id="rId2" tooltip="选择此处，从网页上了解有关 SUMIF 函数的全部内容"/>
    <hyperlink ref="C44" r:id="rId3" tooltip="选择此处，从网页上了解如何使用 Excel 作为计算器"/>
    <hyperlink ref="C45" r:id="rId4" tooltip="选择此处，从网页上了解免费 Excel 在线培训概述"/>
  </hyperlinks>
  <pageMargins left="0.7" right="0.7" top="0.75" bottom="0.75" header="0.3" footer="0.3"/>
  <pageSetup paperSize="9"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workbookViewId="0"/>
  </sheetViews>
  <sheetFormatPr defaultColWidth="8.88671875" defaultRowHeight="15" x14ac:dyDescent="0.25"/>
  <cols>
    <col min="1" max="1" width="12.77734375" style="55" customWidth="1"/>
    <col min="2" max="2" width="65.77734375" style="40" customWidth="1"/>
    <col min="3" max="3" width="18.33203125" style="40" customWidth="1"/>
    <col min="4" max="4" width="13.33203125" style="47" customWidth="1"/>
    <col min="5" max="5" width="2.33203125" style="40" customWidth="1"/>
    <col min="6" max="7" width="13.33203125" style="40" customWidth="1"/>
    <col min="8" max="16384" width="8.88671875" style="40"/>
  </cols>
  <sheetData>
    <row r="1" spans="1:8" ht="60" customHeight="1" x14ac:dyDescent="0.25">
      <c r="A1" s="55" t="s">
        <v>97</v>
      </c>
      <c r="C1" s="11"/>
      <c r="D1" s="41"/>
      <c r="E1" s="41"/>
      <c r="F1" s="41"/>
      <c r="G1" s="41"/>
    </row>
    <row r="2" spans="1:8" ht="15" customHeight="1" x14ac:dyDescent="0.25">
      <c r="A2" s="4" t="s">
        <v>277</v>
      </c>
      <c r="C2" s="8" t="s">
        <v>51</v>
      </c>
      <c r="D2" s="6" t="s">
        <v>67</v>
      </c>
      <c r="E2" s="42"/>
      <c r="F2" s="43" t="s">
        <v>70</v>
      </c>
      <c r="G2" s="6" t="s">
        <v>68</v>
      </c>
      <c r="H2" s="44"/>
    </row>
    <row r="3" spans="1:8" ht="15" customHeight="1" x14ac:dyDescent="0.25">
      <c r="A3" s="4" t="s">
        <v>273</v>
      </c>
      <c r="C3" s="17" t="s">
        <v>52</v>
      </c>
      <c r="D3" s="45">
        <v>50</v>
      </c>
      <c r="E3" s="42"/>
      <c r="F3" s="46" t="s">
        <v>71</v>
      </c>
      <c r="G3" s="45">
        <v>50</v>
      </c>
      <c r="H3" s="44"/>
    </row>
    <row r="4" spans="1:8" ht="15" customHeight="1" x14ac:dyDescent="0.25">
      <c r="A4" s="56" t="s">
        <v>98</v>
      </c>
      <c r="C4" s="17" t="s">
        <v>53</v>
      </c>
      <c r="D4" s="45">
        <v>20</v>
      </c>
      <c r="E4" s="42"/>
      <c r="F4" s="46" t="s">
        <v>72</v>
      </c>
      <c r="G4" s="45">
        <v>30</v>
      </c>
      <c r="H4" s="44"/>
    </row>
    <row r="5" spans="1:8" s="47" customFormat="1" ht="15" customHeight="1" x14ac:dyDescent="0.25">
      <c r="A5" s="56" t="s">
        <v>99</v>
      </c>
      <c r="C5" s="17" t="s">
        <v>54</v>
      </c>
      <c r="D5" s="45">
        <v>60</v>
      </c>
      <c r="E5" s="42"/>
      <c r="F5" s="46" t="s">
        <v>73</v>
      </c>
      <c r="G5" s="45">
        <v>10</v>
      </c>
      <c r="H5" s="44"/>
    </row>
    <row r="6" spans="1:8" s="47" customFormat="1" ht="15" customHeight="1" x14ac:dyDescent="0.25">
      <c r="A6" s="56" t="s">
        <v>100</v>
      </c>
      <c r="C6" s="17" t="s">
        <v>55</v>
      </c>
      <c r="D6" s="45">
        <v>40</v>
      </c>
      <c r="E6" s="42"/>
      <c r="F6" s="46" t="s">
        <v>74</v>
      </c>
      <c r="G6" s="45">
        <v>50</v>
      </c>
      <c r="H6" s="44"/>
    </row>
    <row r="7" spans="1:8" s="47" customFormat="1" ht="15" customHeight="1" x14ac:dyDescent="0.25">
      <c r="A7" s="57" t="s">
        <v>101</v>
      </c>
      <c r="C7" s="49" t="s">
        <v>105</v>
      </c>
      <c r="D7" s="50"/>
      <c r="E7" s="42"/>
      <c r="F7" s="49" t="s">
        <v>107</v>
      </c>
      <c r="G7" s="50"/>
      <c r="H7" s="44"/>
    </row>
    <row r="8" spans="1:8" s="47" customFormat="1" ht="15" customHeight="1" x14ac:dyDescent="0.25">
      <c r="A8" s="51" t="s">
        <v>102</v>
      </c>
      <c r="D8" s="42"/>
      <c r="E8" s="42"/>
      <c r="G8" s="42"/>
      <c r="H8" s="44"/>
    </row>
    <row r="9" spans="1:8" s="47" customFormat="1" ht="15" customHeight="1" x14ac:dyDescent="0.25">
      <c r="A9" s="51" t="s">
        <v>103</v>
      </c>
      <c r="C9" s="8" t="s">
        <v>57</v>
      </c>
      <c r="D9" s="6" t="s">
        <v>67</v>
      </c>
      <c r="E9" s="42"/>
      <c r="F9" s="43" t="s">
        <v>57</v>
      </c>
      <c r="G9" s="6" t="s">
        <v>67</v>
      </c>
      <c r="H9" s="44"/>
    </row>
    <row r="10" spans="1:8" s="47" customFormat="1" ht="15" customHeight="1" x14ac:dyDescent="0.25">
      <c r="A10" s="4" t="s">
        <v>26</v>
      </c>
      <c r="C10" s="17" t="s">
        <v>58</v>
      </c>
      <c r="D10" s="45">
        <v>50</v>
      </c>
      <c r="E10" s="42"/>
      <c r="F10" s="46" t="s">
        <v>58</v>
      </c>
      <c r="G10" s="45">
        <v>50</v>
      </c>
      <c r="H10" s="44"/>
    </row>
    <row r="11" spans="1:8" s="47" customFormat="1" ht="15" customHeight="1" x14ac:dyDescent="0.25">
      <c r="A11" s="57" t="s">
        <v>104</v>
      </c>
      <c r="C11" s="17" t="s">
        <v>59</v>
      </c>
      <c r="D11" s="45">
        <v>100</v>
      </c>
      <c r="E11" s="42"/>
      <c r="F11" s="46" t="s">
        <v>59</v>
      </c>
      <c r="G11" s="45">
        <v>100</v>
      </c>
      <c r="H11" s="44"/>
    </row>
    <row r="12" spans="1:8" s="47" customFormat="1" ht="15" customHeight="1" x14ac:dyDescent="0.25">
      <c r="A12" s="51"/>
      <c r="C12" s="17" t="s">
        <v>60</v>
      </c>
      <c r="D12" s="45">
        <v>40</v>
      </c>
      <c r="E12" s="42"/>
      <c r="F12" s="46" t="s">
        <v>60</v>
      </c>
      <c r="G12" s="45">
        <v>40</v>
      </c>
      <c r="H12" s="44"/>
    </row>
    <row r="13" spans="1:8" s="47" customFormat="1" ht="15" customHeight="1" x14ac:dyDescent="0.25">
      <c r="A13" s="51"/>
      <c r="C13" s="17" t="s">
        <v>61</v>
      </c>
      <c r="D13" s="45">
        <v>50</v>
      </c>
      <c r="E13" s="42"/>
      <c r="F13" s="46" t="s">
        <v>61</v>
      </c>
      <c r="G13" s="45">
        <v>50</v>
      </c>
      <c r="H13" s="44"/>
    </row>
    <row r="14" spans="1:8" s="47" customFormat="1" ht="15" customHeight="1" x14ac:dyDescent="0.25">
      <c r="A14" s="51"/>
      <c r="C14" s="17" t="s">
        <v>62</v>
      </c>
      <c r="D14" s="45">
        <v>20</v>
      </c>
      <c r="E14" s="42"/>
      <c r="F14" s="46" t="s">
        <v>62</v>
      </c>
      <c r="G14" s="45">
        <v>20</v>
      </c>
    </row>
    <row r="15" spans="1:8" s="47" customFormat="1" ht="15" customHeight="1" x14ac:dyDescent="0.25">
      <c r="A15" s="55"/>
      <c r="C15" s="49" t="s">
        <v>106</v>
      </c>
      <c r="D15" s="50"/>
      <c r="E15" s="42"/>
      <c r="F15" s="49"/>
      <c r="G15" s="50">
        <f>MIN(G10:G14,10)</f>
        <v>10</v>
      </c>
    </row>
    <row r="16" spans="1:8" s="47" customFormat="1" ht="15" customHeight="1" x14ac:dyDescent="0.25">
      <c r="A16" s="55"/>
    </row>
    <row r="17" spans="1:1" s="47" customFormat="1" ht="15" customHeight="1" x14ac:dyDescent="0.25">
      <c r="A17" s="55"/>
    </row>
    <row r="18" spans="1:1" s="47" customFormat="1" ht="15" customHeight="1" x14ac:dyDescent="0.25">
      <c r="A18" s="58"/>
    </row>
    <row r="19" spans="1:1" s="47" customFormat="1" ht="15" customHeight="1" x14ac:dyDescent="0.25">
      <c r="A19" s="4" t="s">
        <v>278</v>
      </c>
    </row>
    <row r="20" spans="1:1" s="47" customFormat="1" ht="15" customHeight="1" x14ac:dyDescent="0.25">
      <c r="A20" s="55"/>
    </row>
    <row r="21" spans="1:1" s="47" customFormat="1" ht="15" customHeight="1" x14ac:dyDescent="0.25">
      <c r="A21" s="4" t="s">
        <v>23</v>
      </c>
    </row>
    <row r="22" spans="1:1" s="47" customFormat="1" ht="15" customHeight="1" x14ac:dyDescent="0.25">
      <c r="A22" s="4" t="s">
        <v>279</v>
      </c>
    </row>
    <row r="23" spans="1:1" s="47" customFormat="1" ht="15" customHeight="1" x14ac:dyDescent="0.25">
      <c r="A23" s="4" t="s">
        <v>280</v>
      </c>
    </row>
    <row r="24" spans="1:1" s="47" customFormat="1" ht="15" customHeight="1" x14ac:dyDescent="0.25">
      <c r="A24" s="4" t="s">
        <v>24</v>
      </c>
    </row>
    <row r="25" spans="1:1" s="47" customFormat="1" ht="15" customHeight="1" x14ac:dyDescent="0.25">
      <c r="A25" s="4" t="s">
        <v>26</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row r="39" spans="3:7" ht="15" customHeight="1" x14ac:dyDescent="0.25">
      <c r="C39" s="54"/>
      <c r="E39" s="54"/>
      <c r="F39" s="54"/>
      <c r="G39" s="54"/>
    </row>
    <row r="40" spans="3:7" ht="15" customHeight="1" x14ac:dyDescent="0.25">
      <c r="C40" s="54"/>
      <c r="E40" s="54"/>
      <c r="F40" s="54"/>
      <c r="G40" s="54"/>
    </row>
    <row r="41" spans="3:7" ht="15" customHeight="1" x14ac:dyDescent="0.25">
      <c r="C41" s="54"/>
      <c r="E41" s="54"/>
      <c r="F41" s="54"/>
      <c r="G41" s="54"/>
    </row>
    <row r="42" spans="3:7" ht="15" customHeight="1" x14ac:dyDescent="0.25">
      <c r="C42" s="54"/>
      <c r="E42" s="54"/>
      <c r="F42" s="54"/>
      <c r="G42" s="54"/>
    </row>
    <row r="43" spans="3:7" ht="15" customHeight="1" x14ac:dyDescent="0.25">
      <c r="C43" s="54"/>
      <c r="E43" s="54"/>
      <c r="F43" s="54"/>
      <c r="G43" s="54"/>
    </row>
    <row r="44" spans="3:7" ht="15" customHeight="1" x14ac:dyDescent="0.25"/>
  </sheetData>
  <phoneticPr fontId="7"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47"/>
  <sheetViews>
    <sheetView showGridLines="0" showZeros="0" workbookViewId="0"/>
  </sheetViews>
  <sheetFormatPr defaultRowHeight="15" x14ac:dyDescent="0.25"/>
  <cols>
    <col min="1" max="1" width="12.77734375" style="10" customWidth="1"/>
    <col min="2" max="2" width="65.77734375" style="10" customWidth="1"/>
    <col min="3" max="3" width="23.109375" style="10" customWidth="1"/>
    <col min="4" max="4" width="17.88671875" style="10" customWidth="1"/>
    <col min="5" max="16384" width="8.88671875" style="10"/>
  </cols>
  <sheetData>
    <row r="1" spans="1:7" ht="60" customHeight="1" x14ac:dyDescent="0.25">
      <c r="A1" s="2" t="s">
        <v>108</v>
      </c>
    </row>
    <row r="2" spans="1:7" x14ac:dyDescent="0.25">
      <c r="A2" s="2" t="s">
        <v>109</v>
      </c>
      <c r="G2" s="2"/>
    </row>
    <row r="3" spans="1:7" ht="28.5" x14ac:dyDescent="0.25">
      <c r="A3" s="2" t="s">
        <v>110</v>
      </c>
      <c r="C3" s="11"/>
      <c r="D3" s="12"/>
    </row>
    <row r="4" spans="1:7" ht="16.5" customHeight="1" x14ac:dyDescent="0.25">
      <c r="A4" s="3" t="s">
        <v>283</v>
      </c>
    </row>
    <row r="5" spans="1:7" ht="16.5" customHeight="1" x14ac:dyDescent="0.25">
      <c r="A5" s="2" t="s">
        <v>111</v>
      </c>
      <c r="C5" s="59" t="s">
        <v>108</v>
      </c>
      <c r="D5" s="59"/>
    </row>
    <row r="6" spans="1:7" ht="16.5" customHeight="1" x14ac:dyDescent="0.25">
      <c r="A6" s="3" t="s">
        <v>307</v>
      </c>
      <c r="C6" s="17" t="s">
        <v>118</v>
      </c>
      <c r="D6" s="106"/>
      <c r="F6" s="60" t="str">
        <f ca="1">IF(D6=TODAY(),"明白了!","")</f>
        <v/>
      </c>
    </row>
    <row r="7" spans="1:7" ht="16.5" customHeight="1" thickBot="1" x14ac:dyDescent="0.3">
      <c r="A7" s="3" t="s">
        <v>112</v>
      </c>
      <c r="C7" s="17" t="s">
        <v>119</v>
      </c>
      <c r="D7" s="106"/>
    </row>
    <row r="8" spans="1:7" ht="16.5" customHeight="1" thickTop="1" thickBot="1" x14ac:dyDescent="0.3">
      <c r="A8" s="2" t="s">
        <v>113</v>
      </c>
      <c r="C8" s="17" t="s">
        <v>120</v>
      </c>
      <c r="D8" s="61">
        <f>D7-D6</f>
        <v>0</v>
      </c>
    </row>
    <row r="9" spans="1:7" ht="15.75" thickTop="1" x14ac:dyDescent="0.25">
      <c r="A9" s="2" t="s">
        <v>114</v>
      </c>
    </row>
    <row r="10" spans="1:7" ht="15" customHeight="1" thickBot="1" x14ac:dyDescent="0.3">
      <c r="A10" s="3" t="s">
        <v>288</v>
      </c>
      <c r="C10" s="17" t="s">
        <v>121</v>
      </c>
      <c r="D10" s="62"/>
    </row>
    <row r="11" spans="1:7" ht="15" customHeight="1" thickTop="1" thickBot="1" x14ac:dyDescent="0.3">
      <c r="A11" s="3" t="s">
        <v>289</v>
      </c>
      <c r="C11" s="17" t="s">
        <v>122</v>
      </c>
      <c r="D11" s="107">
        <f>D6+D10</f>
        <v>0</v>
      </c>
    </row>
    <row r="12" spans="1:7" ht="15.75" thickTop="1" x14ac:dyDescent="0.25">
      <c r="A12" s="2" t="s">
        <v>282</v>
      </c>
    </row>
    <row r="13" spans="1:7" x14ac:dyDescent="0.25">
      <c r="A13" s="2" t="s">
        <v>21</v>
      </c>
    </row>
    <row r="14" spans="1:7" x14ac:dyDescent="0.25">
      <c r="A14" s="2" t="s">
        <v>22</v>
      </c>
    </row>
    <row r="15" spans="1:7" x14ac:dyDescent="0.25">
      <c r="A15" s="2" t="s">
        <v>23</v>
      </c>
    </row>
    <row r="16" spans="1:7" x14ac:dyDescent="0.25">
      <c r="A16" s="2" t="s">
        <v>115</v>
      </c>
    </row>
    <row r="17" spans="1:4" x14ac:dyDescent="0.25">
      <c r="A17" s="2" t="s">
        <v>116</v>
      </c>
    </row>
    <row r="18" spans="1:4" x14ac:dyDescent="0.25">
      <c r="A18" s="2" t="s">
        <v>117</v>
      </c>
    </row>
    <row r="19" spans="1:4" x14ac:dyDescent="0.25">
      <c r="A19" s="2" t="s">
        <v>26</v>
      </c>
    </row>
    <row r="25" spans="1:4" ht="15" customHeight="1" x14ac:dyDescent="0.25">
      <c r="C25" s="11"/>
      <c r="D25" s="12"/>
    </row>
    <row r="27" spans="1:4" x14ac:dyDescent="0.25">
      <c r="C27" s="59" t="s">
        <v>113</v>
      </c>
      <c r="D27" s="59"/>
    </row>
    <row r="28" spans="1:4" x14ac:dyDescent="0.25">
      <c r="C28" s="17" t="s">
        <v>123</v>
      </c>
      <c r="D28" s="119"/>
    </row>
    <row r="31" spans="1:4" x14ac:dyDescent="0.25">
      <c r="C31" s="59" t="s">
        <v>124</v>
      </c>
      <c r="D31" s="59"/>
    </row>
    <row r="32" spans="1:4" x14ac:dyDescent="0.25">
      <c r="C32" s="17" t="s">
        <v>125</v>
      </c>
      <c r="D32" s="120">
        <v>0.33333333333333331</v>
      </c>
    </row>
    <row r="33" spans="3:4" x14ac:dyDescent="0.25">
      <c r="C33" s="17" t="s">
        <v>126</v>
      </c>
      <c r="D33" s="120">
        <v>0.5</v>
      </c>
    </row>
    <row r="34" spans="3:4" x14ac:dyDescent="0.25">
      <c r="C34" s="17" t="s">
        <v>127</v>
      </c>
      <c r="D34" s="120">
        <v>0.54166666666666663</v>
      </c>
    </row>
    <row r="35" spans="3:4" ht="15.75" thickBot="1" x14ac:dyDescent="0.3">
      <c r="C35" s="17" t="s">
        <v>128</v>
      </c>
      <c r="D35" s="120">
        <v>0.70833333333333337</v>
      </c>
    </row>
    <row r="36" spans="3:4" ht="16.5" thickTop="1" thickBot="1" x14ac:dyDescent="0.3">
      <c r="C36" s="17" t="s">
        <v>129</v>
      </c>
      <c r="D36" s="61">
        <f>((D35-D32)-(D34-D33))*24</f>
        <v>8.0000000000000018</v>
      </c>
    </row>
    <row r="37" spans="3:4" ht="15.75" thickTop="1" x14ac:dyDescent="0.25"/>
    <row r="45" spans="3:4" x14ac:dyDescent="0.25">
      <c r="C45" s="59" t="s">
        <v>130</v>
      </c>
      <c r="D45" s="59"/>
    </row>
    <row r="46" spans="3:4" x14ac:dyDescent="0.25">
      <c r="C46" s="122" t="s">
        <v>291</v>
      </c>
      <c r="D46" s="108">
        <v>43159</v>
      </c>
    </row>
    <row r="47" spans="3:4" x14ac:dyDescent="0.25">
      <c r="C47" s="17" t="s">
        <v>131</v>
      </c>
      <c r="D47" s="121">
        <v>0.36944444444444446</v>
      </c>
    </row>
  </sheetData>
  <phoneticPr fontId="7" type="noConversion"/>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37"/>
  <sheetViews>
    <sheetView showGridLines="0" zoomScaleNormal="100" workbookViewId="0"/>
  </sheetViews>
  <sheetFormatPr defaultRowHeight="15" x14ac:dyDescent="0.25"/>
  <cols>
    <col min="1" max="1" width="12.77734375" style="2" customWidth="1"/>
    <col min="2" max="2" width="65.77734375" style="10" customWidth="1"/>
    <col min="3" max="3" width="16.33203125" style="10" customWidth="1"/>
    <col min="4" max="4" width="17.21875" style="10" customWidth="1"/>
    <col min="5" max="5" width="21.109375" style="10" customWidth="1"/>
    <col min="6" max="6" width="18.33203125" style="10" customWidth="1"/>
    <col min="7" max="16384" width="8.88671875" style="10"/>
  </cols>
  <sheetData>
    <row r="1" spans="1:7" ht="60" customHeight="1" x14ac:dyDescent="0.25">
      <c r="A1" s="2" t="s">
        <v>132</v>
      </c>
      <c r="C1" s="11"/>
      <c r="D1" s="12"/>
      <c r="E1" s="12"/>
      <c r="F1" s="12"/>
    </row>
    <row r="2" spans="1:7" x14ac:dyDescent="0.25">
      <c r="A2" s="2" t="s">
        <v>133</v>
      </c>
      <c r="C2" s="8" t="s">
        <v>292</v>
      </c>
      <c r="D2" s="8" t="s">
        <v>142</v>
      </c>
      <c r="E2" s="8" t="s">
        <v>162</v>
      </c>
      <c r="F2" s="8" t="s">
        <v>163</v>
      </c>
      <c r="G2" s="2"/>
    </row>
    <row r="3" spans="1:7" x14ac:dyDescent="0.25">
      <c r="A3" s="2" t="s">
        <v>134</v>
      </c>
      <c r="C3" s="17" t="s">
        <v>143</v>
      </c>
      <c r="D3" s="17" t="s">
        <v>154</v>
      </c>
      <c r="E3" s="62" t="str">
        <f>D3&amp;", "&amp;C3</f>
        <v>Smith, Nancy</v>
      </c>
      <c r="F3" s="63" t="str">
        <f>C3&amp;" "&amp;D3</f>
        <v>Nancy Smith</v>
      </c>
    </row>
    <row r="4" spans="1:7" x14ac:dyDescent="0.25">
      <c r="A4" s="2" t="s">
        <v>135</v>
      </c>
      <c r="C4" s="17" t="s">
        <v>144</v>
      </c>
      <c r="D4" s="17" t="s">
        <v>155</v>
      </c>
      <c r="E4" s="62"/>
      <c r="F4" s="63"/>
    </row>
    <row r="5" spans="1:7" x14ac:dyDescent="0.25">
      <c r="A5" s="2" t="s">
        <v>136</v>
      </c>
      <c r="C5" s="17" t="s">
        <v>145</v>
      </c>
      <c r="D5" s="17" t="s">
        <v>156</v>
      </c>
      <c r="E5" s="62"/>
      <c r="F5" s="63"/>
    </row>
    <row r="6" spans="1:7" x14ac:dyDescent="0.25">
      <c r="A6" s="2" t="s">
        <v>10</v>
      </c>
      <c r="C6" s="17" t="s">
        <v>146</v>
      </c>
      <c r="D6" s="17" t="s">
        <v>157</v>
      </c>
      <c r="E6" s="62"/>
      <c r="F6" s="63"/>
    </row>
    <row r="7" spans="1:7" x14ac:dyDescent="0.25">
      <c r="A7" s="19" t="s">
        <v>22</v>
      </c>
      <c r="C7" s="17" t="s">
        <v>147</v>
      </c>
      <c r="D7" s="17" t="s">
        <v>158</v>
      </c>
      <c r="E7" s="62"/>
      <c r="F7" s="63"/>
    </row>
    <row r="8" spans="1:7" x14ac:dyDescent="0.25">
      <c r="A8" s="2" t="s">
        <v>137</v>
      </c>
      <c r="C8" s="17" t="s">
        <v>148</v>
      </c>
      <c r="D8" s="17" t="s">
        <v>159</v>
      </c>
      <c r="E8" s="62"/>
      <c r="F8" s="63"/>
    </row>
    <row r="9" spans="1:7" x14ac:dyDescent="0.25">
      <c r="A9" s="2" t="s">
        <v>138</v>
      </c>
      <c r="C9" s="17" t="s">
        <v>149</v>
      </c>
      <c r="D9" s="17" t="s">
        <v>160</v>
      </c>
      <c r="E9" s="62"/>
      <c r="F9" s="63"/>
    </row>
    <row r="10" spans="1:7" ht="16.5" customHeight="1" x14ac:dyDescent="0.25">
      <c r="A10" s="3" t="s">
        <v>293</v>
      </c>
      <c r="C10" s="17" t="s">
        <v>150</v>
      </c>
      <c r="D10" s="17" t="s">
        <v>161</v>
      </c>
      <c r="E10" s="62"/>
      <c r="F10" s="63"/>
    </row>
    <row r="11" spans="1:7" ht="16.5" customHeight="1" x14ac:dyDescent="0.25">
      <c r="A11" s="3" t="s">
        <v>294</v>
      </c>
    </row>
    <row r="12" spans="1:7" ht="16.5" customHeight="1" x14ac:dyDescent="0.25">
      <c r="A12" s="3" t="s">
        <v>306</v>
      </c>
    </row>
    <row r="13" spans="1:7" x14ac:dyDescent="0.25">
      <c r="A13" s="2" t="s">
        <v>139</v>
      </c>
    </row>
    <row r="14" spans="1:7" x14ac:dyDescent="0.25">
      <c r="A14" s="2" t="s">
        <v>23</v>
      </c>
    </row>
    <row r="15" spans="1:7" x14ac:dyDescent="0.25">
      <c r="A15" s="2" t="s">
        <v>140</v>
      </c>
    </row>
    <row r="16" spans="1:7" x14ac:dyDescent="0.25">
      <c r="A16" s="2" t="s">
        <v>141</v>
      </c>
    </row>
    <row r="17" spans="1:4" x14ac:dyDescent="0.25">
      <c r="A17" s="2" t="s">
        <v>26</v>
      </c>
    </row>
    <row r="21" spans="1:4" x14ac:dyDescent="0.25">
      <c r="D21" s="64"/>
    </row>
    <row r="27" spans="1:4" x14ac:dyDescent="0.25">
      <c r="C27" s="59" t="s">
        <v>151</v>
      </c>
      <c r="D27" s="59"/>
    </row>
    <row r="28" spans="1:4" x14ac:dyDescent="0.25">
      <c r="C28" s="17" t="s">
        <v>118</v>
      </c>
      <c r="D28" s="106">
        <f ca="1">TODAY()</f>
        <v>43208</v>
      </c>
    </row>
    <row r="29" spans="1:4" x14ac:dyDescent="0.25">
      <c r="C29" s="17" t="s">
        <v>123</v>
      </c>
      <c r="D29" s="119">
        <f ca="1">NOW()</f>
        <v>43208.435778009261</v>
      </c>
    </row>
    <row r="31" spans="1:4" x14ac:dyDescent="0.25">
      <c r="C31" s="59" t="s">
        <v>152</v>
      </c>
      <c r="D31" s="59"/>
    </row>
    <row r="32" spans="1:4" x14ac:dyDescent="0.25">
      <c r="C32" s="17" t="str">
        <f ca="1">C28&amp;" "&amp;D28</f>
        <v>当前日期： 43208</v>
      </c>
      <c r="D32" s="17"/>
    </row>
    <row r="33" spans="3:4" x14ac:dyDescent="0.25">
      <c r="C33" s="17" t="str">
        <f ca="1">C29&amp;" "&amp;D29</f>
        <v>当前时间： 43208.4357780093</v>
      </c>
      <c r="D33" s="17"/>
    </row>
    <row r="35" spans="3:4" x14ac:dyDescent="0.25">
      <c r="C35" s="59" t="s">
        <v>153</v>
      </c>
      <c r="D35" s="59"/>
    </row>
    <row r="36" spans="3:4" x14ac:dyDescent="0.25">
      <c r="C36" s="63" t="str">
        <f ca="1">C28 &amp;" "&amp; TEXT(D28,"YYYY年M月D日")</f>
        <v>当前日期： 2018年4月18日</v>
      </c>
      <c r="D36" s="63"/>
    </row>
    <row r="37" spans="3:4" x14ac:dyDescent="0.25">
      <c r="C37" s="63" t="str">
        <f ca="1">C29&amp;" "&amp;TEXT(D29,"H:MM")</f>
        <v>当前时间： 10:27</v>
      </c>
      <c r="D37" s="63"/>
    </row>
  </sheetData>
  <phoneticPr fontId="7" type="noConversion"/>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37"/>
  <sheetViews>
    <sheetView showGridLines="0" workbookViewId="0"/>
  </sheetViews>
  <sheetFormatPr defaultRowHeight="15" x14ac:dyDescent="0.25"/>
  <cols>
    <col min="1" max="1" width="12.77734375" style="10" customWidth="1"/>
    <col min="2" max="2" width="65.77734375" style="10" customWidth="1"/>
    <col min="3" max="3" width="17.21875" style="10" customWidth="1"/>
    <col min="4" max="4" width="26.33203125" style="10" customWidth="1"/>
    <col min="5" max="6" width="9.77734375" style="10" customWidth="1"/>
    <col min="7" max="16384" width="8.88671875" style="10"/>
  </cols>
  <sheetData>
    <row r="1" spans="1:7" ht="60" customHeight="1" x14ac:dyDescent="0.25">
      <c r="A1" s="2" t="s">
        <v>164</v>
      </c>
      <c r="D1" s="12"/>
    </row>
    <row r="2" spans="1:7" x14ac:dyDescent="0.25">
      <c r="A2" s="2" t="s">
        <v>165</v>
      </c>
      <c r="E2" s="65"/>
      <c r="F2" s="65"/>
      <c r="G2" s="2"/>
    </row>
    <row r="3" spans="1:7" ht="15" customHeight="1" x14ac:dyDescent="0.25">
      <c r="A3" s="3" t="s">
        <v>166</v>
      </c>
      <c r="E3" s="65"/>
      <c r="F3" s="65"/>
    </row>
    <row r="4" spans="1:7" ht="15" customHeight="1" x14ac:dyDescent="0.25">
      <c r="A4" s="3" t="s">
        <v>167</v>
      </c>
      <c r="E4" s="65"/>
      <c r="F4" s="65"/>
    </row>
    <row r="5" spans="1:7" ht="15" customHeight="1" x14ac:dyDescent="0.25">
      <c r="A5" s="3" t="s">
        <v>312</v>
      </c>
      <c r="C5" s="66"/>
      <c r="D5" s="67"/>
      <c r="E5" s="65"/>
      <c r="F5" s="65"/>
    </row>
    <row r="6" spans="1:7" ht="15" customHeight="1" x14ac:dyDescent="0.25">
      <c r="A6" s="3" t="s">
        <v>313</v>
      </c>
      <c r="C6" s="67"/>
      <c r="D6" s="67"/>
      <c r="E6" s="65"/>
      <c r="F6" s="65"/>
    </row>
    <row r="7" spans="1:7" x14ac:dyDescent="0.25">
      <c r="A7" s="2" t="s">
        <v>10</v>
      </c>
      <c r="C7" s="65"/>
      <c r="D7" s="65"/>
      <c r="E7" s="65"/>
      <c r="F7" s="65"/>
    </row>
    <row r="8" spans="1:7" x14ac:dyDescent="0.25">
      <c r="A8" s="2" t="s">
        <v>22</v>
      </c>
      <c r="C8" s="68" t="s">
        <v>164</v>
      </c>
      <c r="D8" s="68"/>
    </row>
    <row r="9" spans="1:7" x14ac:dyDescent="0.25">
      <c r="A9" s="2" t="s">
        <v>168</v>
      </c>
      <c r="C9" s="69" t="s">
        <v>52</v>
      </c>
      <c r="D9" s="109"/>
    </row>
    <row r="10" spans="1:7" x14ac:dyDescent="0.25">
      <c r="A10" s="19" t="s">
        <v>169</v>
      </c>
      <c r="C10" s="69" t="s">
        <v>53</v>
      </c>
      <c r="D10" s="109"/>
    </row>
    <row r="11" spans="1:7" ht="15" customHeight="1" thickBot="1" x14ac:dyDescent="0.3">
      <c r="A11" s="3" t="s">
        <v>308</v>
      </c>
      <c r="C11" s="65"/>
      <c r="D11" s="65"/>
    </row>
    <row r="12" spans="1:7" ht="15" customHeight="1" thickTop="1" thickBot="1" x14ac:dyDescent="0.3">
      <c r="A12" s="3" t="s">
        <v>284</v>
      </c>
      <c r="C12" s="71">
        <v>50</v>
      </c>
      <c r="D12" s="70" t="str">
        <f>IF(C12&lt;100,"小于 100","大于或等于 100")</f>
        <v>小于 100</v>
      </c>
    </row>
    <row r="13" spans="1:7" ht="15" customHeight="1" thickTop="1" x14ac:dyDescent="0.25">
      <c r="A13" s="3" t="s">
        <v>170</v>
      </c>
    </row>
    <row r="14" spans="1:7" x14ac:dyDescent="0.25">
      <c r="A14" s="2" t="s">
        <v>171</v>
      </c>
    </row>
    <row r="15" spans="1:7" ht="15" customHeight="1" x14ac:dyDescent="0.25">
      <c r="A15" s="3" t="s">
        <v>172</v>
      </c>
    </row>
    <row r="16" spans="1:7" x14ac:dyDescent="0.25">
      <c r="A16" s="2" t="s">
        <v>21</v>
      </c>
    </row>
    <row r="17" spans="1:6" x14ac:dyDescent="0.25">
      <c r="A17" s="2" t="s">
        <v>22</v>
      </c>
    </row>
    <row r="18" spans="1:6" x14ac:dyDescent="0.25">
      <c r="A18" s="2" t="s">
        <v>23</v>
      </c>
      <c r="C18" s="64"/>
    </row>
    <row r="19" spans="1:6" x14ac:dyDescent="0.25">
      <c r="A19" s="2" t="s">
        <v>173</v>
      </c>
    </row>
    <row r="20" spans="1:6" x14ac:dyDescent="0.25">
      <c r="A20" s="2" t="s">
        <v>174</v>
      </c>
    </row>
    <row r="21" spans="1:6" x14ac:dyDescent="0.25">
      <c r="A21" s="2" t="s">
        <v>175</v>
      </c>
    </row>
    <row r="22" spans="1:6" x14ac:dyDescent="0.25">
      <c r="A22" s="2" t="s">
        <v>26</v>
      </c>
    </row>
    <row r="26" spans="1:6" ht="15.75" thickBot="1" x14ac:dyDescent="0.3"/>
    <row r="27" spans="1:6" ht="15.75" thickBot="1" x14ac:dyDescent="0.3">
      <c r="C27" s="72" t="s">
        <v>57</v>
      </c>
      <c r="D27" s="73" t="s">
        <v>67</v>
      </c>
      <c r="E27" s="73" t="s">
        <v>182</v>
      </c>
      <c r="F27" s="73" t="s">
        <v>181</v>
      </c>
    </row>
    <row r="28" spans="1:6" x14ac:dyDescent="0.25">
      <c r="C28" s="74" t="s">
        <v>176</v>
      </c>
      <c r="D28" s="74">
        <v>2</v>
      </c>
      <c r="E28" s="110">
        <v>9.7607115856835538</v>
      </c>
      <c r="F28" s="110">
        <f>'IF 语句'!$E$28:$E$29*'IF 语句'!$D$28:$D$29</f>
        <v>19.521423171367108</v>
      </c>
    </row>
    <row r="29" spans="1:6" ht="15.75" thickBot="1" x14ac:dyDescent="0.3">
      <c r="C29" s="75" t="s">
        <v>177</v>
      </c>
      <c r="D29" s="75">
        <v>3</v>
      </c>
      <c r="E29" s="111">
        <v>3.4189202461080024</v>
      </c>
      <c r="F29" s="111">
        <f>'IF 语句'!$E$28:$E$29*'IF 语句'!$D$28:$D$29</f>
        <v>10.256760738324008</v>
      </c>
    </row>
    <row r="30" spans="1:6" x14ac:dyDescent="0.25">
      <c r="C30" s="65"/>
      <c r="D30" s="65"/>
      <c r="E30" s="65"/>
      <c r="F30" s="65"/>
    </row>
    <row r="31" spans="1:6" x14ac:dyDescent="0.25">
      <c r="C31" s="65"/>
      <c r="D31" s="65" t="s">
        <v>178</v>
      </c>
      <c r="E31" s="112">
        <f>SUM('IF 语句'!$E$28:$E$29)</f>
        <v>13.179631831791557</v>
      </c>
      <c r="F31" s="112">
        <f>SUM('IF 语句'!F28:F29)</f>
        <v>29.778183909691116</v>
      </c>
    </row>
    <row r="32" spans="1:6" ht="15.75" thickBot="1" x14ac:dyDescent="0.3">
      <c r="C32" s="65"/>
      <c r="D32" s="65"/>
      <c r="E32" s="65"/>
      <c r="F32" s="65"/>
    </row>
    <row r="33" spans="3:6" ht="16.5" thickTop="1" thickBot="1" x14ac:dyDescent="0.3">
      <c r="C33" s="65"/>
      <c r="D33" s="65" t="s">
        <v>179</v>
      </c>
      <c r="E33" s="71" t="s">
        <v>183</v>
      </c>
      <c r="F33" s="113">
        <f>IF(E33="是",F31*销售税,0)</f>
        <v>2.456700172549517</v>
      </c>
    </row>
    <row r="34" spans="3:6" ht="16.5" thickTop="1" thickBot="1" x14ac:dyDescent="0.3">
      <c r="C34" s="65"/>
      <c r="D34" s="65"/>
      <c r="E34" s="65"/>
      <c r="F34" s="65"/>
    </row>
    <row r="35" spans="3:6" ht="16.5" thickTop="1" thickBot="1" x14ac:dyDescent="0.3">
      <c r="C35" s="65"/>
      <c r="D35" s="65" t="s">
        <v>180</v>
      </c>
      <c r="E35" s="71" t="s">
        <v>183</v>
      </c>
      <c r="F35" s="113">
        <f>IF(E35="是",SUM(D28:D29)*1.25,0)</f>
        <v>6.25</v>
      </c>
    </row>
    <row r="36" spans="3:6" ht="15.75" thickTop="1" x14ac:dyDescent="0.25"/>
    <row r="37" spans="3:6" x14ac:dyDescent="0.25">
      <c r="D37" s="65" t="s">
        <v>181</v>
      </c>
      <c r="E37" s="65"/>
      <c r="F37" s="112">
        <f>SUM(F33,F31,F35)</f>
        <v>38.484884082240633</v>
      </c>
    </row>
  </sheetData>
  <phoneticPr fontId="7" type="noConversion"/>
  <dataValidations count="1">
    <dataValidation type="list" allowBlank="1" showInputMessage="1" showErrorMessage="1" sqref="E33 E35">
      <formula1>"是, 否"</formula1>
    </dataValidation>
  </dataValidations>
  <hyperlinks>
    <hyperlink ref="M25" r:id="rId1" display="https://support.office.com/zh-cn/article/IF-function-69AED7C9-4E8A-4755-A9BC-AA8BBFF73BE2"/>
  </hyperlinks>
  <pageMargins left="0.7" right="0.7" top="0.75" bottom="0.75" header="0.3" footer="0.3"/>
  <pageSetup paperSize="9"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7"/>
  <sheetViews>
    <sheetView showGridLines="0" zoomScaleNormal="100" workbookViewId="0"/>
  </sheetViews>
  <sheetFormatPr defaultColWidth="8.88671875" defaultRowHeight="15" customHeight="1" x14ac:dyDescent="0.25"/>
  <cols>
    <col min="1" max="1" width="12.77734375" style="1" customWidth="1"/>
    <col min="2" max="2" width="65.77734375" style="40" customWidth="1"/>
    <col min="3" max="3" width="13.33203125" style="40" customWidth="1"/>
    <col min="4" max="4" width="13.33203125" style="47" customWidth="1"/>
    <col min="5" max="5" width="2.33203125" style="40" customWidth="1"/>
    <col min="6" max="7" width="13.33203125" style="40" customWidth="1"/>
    <col min="8" max="16384" width="8.88671875" style="40"/>
  </cols>
  <sheetData>
    <row r="1" spans="1:7" ht="60" customHeight="1" x14ac:dyDescent="0.25">
      <c r="A1" s="1" t="s">
        <v>184</v>
      </c>
      <c r="D1" s="41"/>
      <c r="E1" s="41"/>
      <c r="F1" s="41"/>
      <c r="G1" s="41"/>
    </row>
    <row r="2" spans="1:7" ht="15" customHeight="1" x14ac:dyDescent="0.25">
      <c r="A2" s="1" t="s">
        <v>185</v>
      </c>
      <c r="G2" s="9"/>
    </row>
    <row r="3" spans="1:7" ht="15" customHeight="1" x14ac:dyDescent="0.25">
      <c r="A3" s="1" t="s">
        <v>186</v>
      </c>
    </row>
    <row r="4" spans="1:7" ht="15" customHeight="1" x14ac:dyDescent="0.25">
      <c r="A4" s="1" t="s">
        <v>187</v>
      </c>
    </row>
    <row r="5" spans="1:7" s="47" customFormat="1" ht="15" customHeight="1" x14ac:dyDescent="0.25">
      <c r="A5" s="76" t="s">
        <v>188</v>
      </c>
    </row>
    <row r="6" spans="1:7" s="47" customFormat="1" ht="15" customHeight="1" x14ac:dyDescent="0.25">
      <c r="A6" s="76" t="s">
        <v>189</v>
      </c>
    </row>
    <row r="7" spans="1:7" s="47" customFormat="1" ht="15" customHeight="1" x14ac:dyDescent="0.25">
      <c r="A7" s="76" t="s">
        <v>190</v>
      </c>
    </row>
    <row r="8" spans="1:7" s="47" customFormat="1" ht="15" customHeight="1" x14ac:dyDescent="0.25">
      <c r="A8" s="48" t="s">
        <v>191</v>
      </c>
    </row>
    <row r="9" spans="1:7" s="47" customFormat="1" ht="15" customHeight="1" x14ac:dyDescent="0.25">
      <c r="A9" s="48" t="s">
        <v>192</v>
      </c>
    </row>
    <row r="10" spans="1:7" s="47" customFormat="1" ht="15" customHeight="1" x14ac:dyDescent="0.25">
      <c r="A10" s="76" t="s">
        <v>193</v>
      </c>
    </row>
    <row r="11" spans="1:7" s="47" customFormat="1" ht="15" customHeight="1" x14ac:dyDescent="0.25">
      <c r="A11" s="76" t="s">
        <v>10</v>
      </c>
    </row>
    <row r="12" spans="1:7" s="47" customFormat="1" ht="15" customHeight="1" x14ac:dyDescent="0.25">
      <c r="A12" s="76" t="s">
        <v>22</v>
      </c>
    </row>
    <row r="13" spans="1:7" s="47" customFormat="1" ht="15" customHeight="1" x14ac:dyDescent="0.25">
      <c r="A13" s="76" t="s">
        <v>194</v>
      </c>
      <c r="C13" s="66"/>
      <c r="D13" s="77"/>
      <c r="E13" s="77"/>
      <c r="F13" s="77"/>
      <c r="G13" s="77"/>
    </row>
    <row r="14" spans="1:7" s="47" customFormat="1" ht="15" customHeight="1" x14ac:dyDescent="0.25">
      <c r="A14" s="76" t="s">
        <v>195</v>
      </c>
      <c r="C14" s="77"/>
      <c r="D14" s="77"/>
      <c r="E14" s="77"/>
      <c r="F14" s="77"/>
      <c r="G14" s="77"/>
    </row>
    <row r="15" spans="1:7" s="47" customFormat="1" ht="15" customHeight="1" x14ac:dyDescent="0.25">
      <c r="A15" s="48" t="s">
        <v>196</v>
      </c>
    </row>
    <row r="16" spans="1:7" s="47" customFormat="1" ht="15" customHeight="1" x14ac:dyDescent="0.25">
      <c r="A16" s="3" t="s">
        <v>197</v>
      </c>
      <c r="C16" s="78" t="s">
        <v>51</v>
      </c>
      <c r="D16" s="79" t="s">
        <v>68</v>
      </c>
      <c r="E16" s="80"/>
      <c r="F16" s="81" t="s">
        <v>70</v>
      </c>
      <c r="G16" s="79" t="s">
        <v>67</v>
      </c>
    </row>
    <row r="17" spans="1:12" s="47" customFormat="1" ht="15" customHeight="1" x14ac:dyDescent="0.25">
      <c r="A17" s="76" t="s">
        <v>198</v>
      </c>
      <c r="C17" s="17" t="s">
        <v>52</v>
      </c>
      <c r="D17" s="45">
        <v>50</v>
      </c>
      <c r="E17" s="42"/>
      <c r="F17" s="46" t="s">
        <v>71</v>
      </c>
      <c r="G17" s="45">
        <v>50</v>
      </c>
    </row>
    <row r="18" spans="1:12" s="47" customFormat="1" ht="15" customHeight="1" x14ac:dyDescent="0.25">
      <c r="A18" s="76" t="s">
        <v>21</v>
      </c>
      <c r="C18" s="17" t="s">
        <v>53</v>
      </c>
      <c r="D18" s="45">
        <v>20</v>
      </c>
      <c r="E18" s="42"/>
      <c r="F18" s="46" t="s">
        <v>72</v>
      </c>
      <c r="G18" s="45">
        <v>30</v>
      </c>
    </row>
    <row r="19" spans="1:12" s="47" customFormat="1" ht="15" customHeight="1" x14ac:dyDescent="0.25">
      <c r="A19" s="76" t="s">
        <v>22</v>
      </c>
      <c r="C19" s="17" t="s">
        <v>54</v>
      </c>
      <c r="D19" s="45">
        <v>60</v>
      </c>
      <c r="E19" s="42"/>
      <c r="F19" s="46" t="s">
        <v>73</v>
      </c>
      <c r="G19" s="45">
        <v>10</v>
      </c>
    </row>
    <row r="20" spans="1:12" s="47" customFormat="1" ht="15" customHeight="1" x14ac:dyDescent="0.25">
      <c r="A20" s="76" t="s">
        <v>23</v>
      </c>
      <c r="C20" s="17" t="s">
        <v>55</v>
      </c>
      <c r="D20" s="45">
        <v>40</v>
      </c>
      <c r="E20" s="42"/>
      <c r="F20" s="46" t="s">
        <v>74</v>
      </c>
      <c r="G20" s="45">
        <v>50</v>
      </c>
    </row>
    <row r="21" spans="1:12" s="47" customFormat="1" ht="15" customHeight="1" thickBot="1" x14ac:dyDescent="0.3">
      <c r="A21" s="76" t="s">
        <v>199</v>
      </c>
    </row>
    <row r="22" spans="1:12" s="47" customFormat="1" ht="15" customHeight="1" thickTop="1" thickBot="1" x14ac:dyDescent="0.3">
      <c r="A22" s="76" t="s">
        <v>200</v>
      </c>
      <c r="C22" s="82" t="s">
        <v>52</v>
      </c>
      <c r="D22" s="83"/>
      <c r="E22" s="42"/>
      <c r="F22" s="82" t="s">
        <v>73</v>
      </c>
      <c r="G22" s="83"/>
    </row>
    <row r="23" spans="1:12" s="47" customFormat="1" ht="15" customHeight="1" thickTop="1" x14ac:dyDescent="0.25">
      <c r="A23" s="76" t="s">
        <v>201</v>
      </c>
      <c r="D23" s="42"/>
      <c r="E23" s="42"/>
      <c r="G23" s="42"/>
    </row>
    <row r="24" spans="1:12" s="47" customFormat="1" ht="15" customHeight="1" x14ac:dyDescent="0.25">
      <c r="A24" s="76" t="s">
        <v>202</v>
      </c>
    </row>
    <row r="25" spans="1:12" s="47" customFormat="1" ht="15" customHeight="1" x14ac:dyDescent="0.25">
      <c r="A25" s="76" t="s">
        <v>26</v>
      </c>
    </row>
    <row r="26" spans="1:12" ht="15" customHeight="1" x14ac:dyDescent="0.25">
      <c r="C26" s="47"/>
      <c r="E26" s="47"/>
      <c r="F26" s="47"/>
      <c r="G26" s="47"/>
      <c r="I26" s="47"/>
      <c r="J26" s="47"/>
      <c r="K26" s="47"/>
      <c r="L26" s="47"/>
    </row>
    <row r="27" spans="1:12" ht="15" customHeight="1" x14ac:dyDescent="0.25">
      <c r="C27" s="47"/>
      <c r="E27" s="47"/>
      <c r="F27" s="47"/>
      <c r="G27" s="47"/>
    </row>
    <row r="28" spans="1:12" ht="15" customHeight="1" x14ac:dyDescent="0.25">
      <c r="C28" s="47"/>
      <c r="E28" s="47"/>
      <c r="F28" s="47"/>
      <c r="G28" s="47"/>
    </row>
    <row r="33" spans="3:7" ht="15" customHeight="1" x14ac:dyDescent="0.25">
      <c r="C33" s="84"/>
      <c r="D33" s="85"/>
      <c r="E33" s="85"/>
      <c r="F33" s="85"/>
      <c r="G33" s="85"/>
    </row>
    <row r="34" spans="3:7" ht="15" customHeight="1" x14ac:dyDescent="0.25">
      <c r="C34" s="85"/>
      <c r="D34" s="85"/>
      <c r="E34" s="85"/>
      <c r="F34" s="85"/>
      <c r="G34" s="85"/>
    </row>
    <row r="35" spans="3:7" ht="15" customHeight="1" x14ac:dyDescent="0.25">
      <c r="C35" s="86" t="s">
        <v>93</v>
      </c>
      <c r="D35" s="41"/>
      <c r="E35" s="41"/>
      <c r="F35" s="41"/>
      <c r="G35" s="41"/>
    </row>
    <row r="36" spans="3:7" ht="15" customHeight="1" x14ac:dyDescent="0.25">
      <c r="C36" s="78" t="s">
        <v>57</v>
      </c>
      <c r="D36" s="79" t="s">
        <v>67</v>
      </c>
      <c r="E36" s="80"/>
      <c r="F36" s="81" t="s">
        <v>57</v>
      </c>
      <c r="G36" s="79" t="s">
        <v>67</v>
      </c>
    </row>
    <row r="37" spans="3:7" ht="15" customHeight="1" x14ac:dyDescent="0.25">
      <c r="C37" s="17" t="s">
        <v>58</v>
      </c>
      <c r="D37" s="45">
        <v>50</v>
      </c>
      <c r="E37" s="42"/>
      <c r="F37" s="46" t="s">
        <v>58</v>
      </c>
      <c r="G37" s="45">
        <v>50</v>
      </c>
    </row>
    <row r="38" spans="3:7" ht="15" customHeight="1" x14ac:dyDescent="0.25">
      <c r="C38" s="17" t="s">
        <v>59</v>
      </c>
      <c r="D38" s="45">
        <v>100</v>
      </c>
      <c r="E38" s="42"/>
      <c r="F38" s="46" t="s">
        <v>59</v>
      </c>
      <c r="G38" s="45">
        <v>100</v>
      </c>
    </row>
    <row r="39" spans="3:7" ht="15" customHeight="1" x14ac:dyDescent="0.25">
      <c r="C39" s="17" t="s">
        <v>60</v>
      </c>
      <c r="D39" s="45">
        <v>40</v>
      </c>
      <c r="E39" s="42"/>
      <c r="F39" s="46" t="s">
        <v>60</v>
      </c>
      <c r="G39" s="45">
        <v>40</v>
      </c>
    </row>
    <row r="40" spans="3:7" ht="15" customHeight="1" x14ac:dyDescent="0.25">
      <c r="C40" s="17" t="s">
        <v>61</v>
      </c>
      <c r="D40" s="45">
        <v>50</v>
      </c>
      <c r="E40" s="42"/>
      <c r="F40" s="46" t="s">
        <v>61</v>
      </c>
      <c r="G40" s="45">
        <v>50</v>
      </c>
    </row>
    <row r="41" spans="3:7" ht="15" customHeight="1" x14ac:dyDescent="0.25">
      <c r="C41" s="17" t="s">
        <v>62</v>
      </c>
      <c r="D41" s="45">
        <v>20</v>
      </c>
      <c r="E41" s="42"/>
      <c r="F41" s="46" t="s">
        <v>62</v>
      </c>
      <c r="G41" s="45">
        <v>20</v>
      </c>
    </row>
    <row r="42" spans="3:7" ht="15" customHeight="1" thickBot="1" x14ac:dyDescent="0.3">
      <c r="C42" s="47"/>
      <c r="E42" s="47"/>
      <c r="F42" s="47"/>
      <c r="G42" s="47"/>
    </row>
    <row r="43" spans="3:7" ht="16.5" customHeight="1" thickTop="1" thickBot="1" x14ac:dyDescent="0.3">
      <c r="C43" s="82"/>
      <c r="D43" s="83" t="e">
        <f>VLOOKUP(C43,C37:D41,2,FALSE)</f>
        <v>#N/A</v>
      </c>
      <c r="E43" s="42"/>
      <c r="F43" s="82" t="s">
        <v>203</v>
      </c>
      <c r="G43" s="83" t="str">
        <f>IFERROR(VLOOKUP(F43,F37:G41,2,FALSE),"")</f>
        <v/>
      </c>
    </row>
    <row r="44" spans="3:7" ht="15" customHeight="1" thickTop="1" x14ac:dyDescent="0.25">
      <c r="C44" s="54"/>
      <c r="E44" s="54"/>
      <c r="F44" s="54"/>
      <c r="G44" s="54"/>
    </row>
    <row r="45" spans="3:7" ht="15" customHeight="1" x14ac:dyDescent="0.25">
      <c r="C45" s="54"/>
      <c r="E45" s="54"/>
      <c r="F45" s="54"/>
      <c r="G45" s="54"/>
    </row>
    <row r="46" spans="3:7" ht="15" customHeight="1" x14ac:dyDescent="0.25">
      <c r="C46" s="54"/>
      <c r="E46" s="54"/>
      <c r="F46" s="54"/>
      <c r="G46" s="54"/>
    </row>
    <row r="47" spans="3:7" ht="15" customHeight="1" x14ac:dyDescent="0.25">
      <c r="C47" s="54"/>
      <c r="E47" s="54"/>
      <c r="F47" s="54"/>
      <c r="G47" s="54"/>
    </row>
  </sheetData>
  <phoneticPr fontId="7" type="noConversion"/>
  <dataValidations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15</vt:i4>
      </vt:variant>
    </vt:vector>
  </HeadingPairs>
  <TitlesOfParts>
    <vt:vector size="28" baseType="lpstr">
      <vt:lpstr>开始</vt:lpstr>
      <vt:lpstr>基础知识</vt:lpstr>
      <vt:lpstr>函数简介</vt:lpstr>
      <vt:lpstr>AVERAGE</vt:lpstr>
      <vt:lpstr>MIN 和 MAX</vt:lpstr>
      <vt:lpstr>日期和时间​​</vt:lpstr>
      <vt:lpstr>联接文本和数字</vt:lpstr>
      <vt:lpstr>IF 语句</vt:lpstr>
      <vt:lpstr>VLOOKUP</vt:lpstr>
      <vt:lpstr>条件函数</vt:lpstr>
      <vt:lpstr>函数向导</vt:lpstr>
      <vt:lpstr>公式错误</vt:lpstr>
      <vt:lpstr>了解详细信息</vt:lpstr>
      <vt:lpstr>lst_Fruit</vt:lpstr>
      <vt:lpstr>lst_FruitType</vt:lpstr>
      <vt:lpstr>函数简介!MoreFruit</vt:lpstr>
      <vt:lpstr>函数简介!MoreItems</vt:lpstr>
      <vt:lpstr>函数简介!SUMExtraCredit</vt:lpstr>
      <vt:lpstr>橙子</vt:lpstr>
      <vt:lpstr>柠檬</vt:lpstr>
      <vt:lpstr>苹果</vt:lpstr>
      <vt:lpstr>函数简介!肉类</vt:lpstr>
      <vt:lpstr>函数简介!水果</vt:lpstr>
      <vt:lpstr>条件函数!提取</vt:lpstr>
      <vt:lpstr>香蕉</vt:lpstr>
      <vt:lpstr>函数简介!项目​​</vt:lpstr>
      <vt:lpstr>函数简介!延伸知识</vt:lpstr>
      <vt:lpstr>函数简介!总计</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lastPrinted>2018-04-18T02:26:05Z</cp:lastPrinted>
  <dcterms:created xsi:type="dcterms:W3CDTF">2018-02-03T09:21:33Z</dcterms:created>
  <dcterms:modified xsi:type="dcterms:W3CDTF">2018-04-18T02:27:58Z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2018-02-03T09:21:40.8531961Z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