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<sst xmlns="http://schemas.openxmlformats.org/spreadsheetml/2006/main" count="2405" uniqueCount="1482">
  <si>
    <t>SKU</t>
  </si>
  <si>
    <t>Title</t>
  </si>
  <si>
    <t>ASIN</t>
  </si>
  <si>
    <t>Supplier</t>
  </si>
  <si>
    <t>Supplier Part</t>
  </si>
  <si>
    <t>Case Qty</t>
  </si>
  <si>
    <t>Non-Rounded To Buy</t>
  </si>
  <si>
    <t>To Buy</t>
  </si>
  <si>
    <t>Investment</t>
  </si>
  <si>
    <t>Total Profit</t>
  </si>
  <si>
    <t>ROI</t>
  </si>
  <si>
    <t>Profit %</t>
  </si>
  <si>
    <t>Price</t>
  </si>
  <si>
    <t>Buy Box Price</t>
  </si>
  <si>
    <t>Cost</t>
  </si>
  <si>
    <t>Inbound Cost</t>
  </si>
  <si>
    <t>Per Unit Fulfill</t>
  </si>
  <si>
    <t>30-Day Storage</t>
  </si>
  <si>
    <t>Commission Rate</t>
  </si>
  <si>
    <t>Commission</t>
  </si>
  <si>
    <t>Additional Fees</t>
  </si>
  <si>
    <t>Profit</t>
  </si>
  <si>
    <t>Sales</t>
  </si>
  <si>
    <t># of Days</t>
  </si>
  <si>
    <t>Rate</t>
  </si>
  <si>
    <t>Average Units</t>
  </si>
  <si>
    <t>Current</t>
  </si>
  <si>
    <t>Inbound</t>
  </si>
  <si>
    <t>DOI</t>
  </si>
  <si>
    <t>DUR</t>
  </si>
  <si>
    <t>Sales Rank</t>
  </si>
  <si>
    <t>Placement Fee</t>
  </si>
  <si>
    <t>DC Qty.</t>
  </si>
  <si>
    <t>Open POs</t>
  </si>
  <si>
    <t>DUT</t>
  </si>
  <si>
    <t>To Tran.</t>
  </si>
  <si>
    <t>QS-WSBN-3V4F</t>
  </si>
  <si>
    <t>Punchau 6 Ft Outdoor Patio Umbrella with Tilt - Market Umbrella - 4 Colors to Choose from! (9ft - Tan with LED Lights)</t>
  </si>
  <si>
    <t>B01MQYDX3O</t>
  </si>
  <si>
    <t>P18</t>
  </si>
  <si>
    <t>SS-BCL-BXCBG2</t>
  </si>
  <si>
    <t>15 Inch x 15 Inch Baseplate for Building Bricks -Two Pack - Green Classic Baseplates Compatible with All Major Brands</t>
  </si>
  <si>
    <t>B074T15GC8</t>
  </si>
  <si>
    <t>P24</t>
  </si>
  <si>
    <t>BCL-BXCBG2</t>
  </si>
  <si>
    <t>SS-BCL-GTR</t>
  </si>
  <si>
    <t>Kids Guitar Toy with Real Guitar Strings – Acoustic Guitar for Kids Teaches the Basics of Rhythm, Tempo, Strumming and More</t>
  </si>
  <si>
    <t>B074SX6LYM</t>
  </si>
  <si>
    <t>BCL-GTR</t>
  </si>
  <si>
    <t>SS-BCL-SGPB37</t>
  </si>
  <si>
    <t>Soccer Goal and Pitchback - 3 in 1 Sports Net with Soccer Ball, Pitchback Ball, Hockey Puck &amp; Hockey Sticks</t>
  </si>
  <si>
    <t>B074CLCJGN</t>
  </si>
  <si>
    <t>P22</t>
  </si>
  <si>
    <t>BCL-SGPB37</t>
  </si>
  <si>
    <t>SS-BCL-UKL</t>
  </si>
  <si>
    <t>Ukulele Kids Toy with Real Guitar Strings – Teaches Girls &amp; Boys The Basics of Rhythm, Tempo, Strumming and More</t>
  </si>
  <si>
    <t>B074SS93PH</t>
  </si>
  <si>
    <t>BCL-UKL</t>
  </si>
  <si>
    <t>SS-FL-G40-S50W-B</t>
  </si>
  <si>
    <t>50 Ft G40 String Lights with 50 Globe Lights (Plus 10 Extra Bulbs) for Indoor &amp; Outdoor Use - Perfect for Wedding Lights, Bedroom Lighting, Patio Lights, Party Light &amp; More (50ft Length - White)</t>
  </si>
  <si>
    <t>B076HZVPGH</t>
  </si>
  <si>
    <t>P36</t>
  </si>
  <si>
    <t>FL-G40-S50W-B</t>
  </si>
  <si>
    <t>SS-PP-BODB-B33</t>
  </si>
  <si>
    <t>Play Platoon Beacon BODYBOARDS 33 Inch Bodyboard with Wrist Leash, EPS Core, and Slick Bottom - Blue Body Surfing Board</t>
  </si>
  <si>
    <t>B06XZRG4XJ</t>
  </si>
  <si>
    <t>P31</t>
  </si>
  <si>
    <t>PP-BODB-B33</t>
  </si>
  <si>
    <t>SS-PP-BODB-B37</t>
  </si>
  <si>
    <t>Play Platoon Beacon BODYBOARDS 37 Inch Bodyboard with Wrist Leash, EPS Core, and Slick Bottom - Blue Body Surfing Board</t>
  </si>
  <si>
    <t>B06Y16YWCG</t>
  </si>
  <si>
    <t>PP-BODB-B37</t>
  </si>
  <si>
    <t>SS-PP-BODB-B41-B</t>
  </si>
  <si>
    <t>Play Platoon 41" Blue Bodyboard with Wrist Leash for Adults - Body Surfing Boards</t>
  </si>
  <si>
    <t>B07CN3KXN1</t>
  </si>
  <si>
    <t>PP-BODB-B41-B</t>
  </si>
  <si>
    <t>SS-PP-BODB-G33</t>
  </si>
  <si>
    <t>Play Platoon Beacon BODYBOARDS 33 Inch Bodyboard with Wrist Leash, EPS Core, and Slick Bottom - Green Body Surfing Board</t>
  </si>
  <si>
    <t>B06Y16PP8Y</t>
  </si>
  <si>
    <t>PP-BODB-G33</t>
  </si>
  <si>
    <t>SS-PP-BODB-G37</t>
  </si>
  <si>
    <t>Play Platoon Beacon BODYBOARDS 37 Inch Bodyboard with Wrist Leash, EPS Core, and Slick Bottom - Green Body Surfing Board</t>
  </si>
  <si>
    <t>B06XZTH3NL</t>
  </si>
  <si>
    <t>PP-BODB-G37</t>
  </si>
  <si>
    <t>SS-PP-BODB-G41-A</t>
  </si>
  <si>
    <t>Play Platoon 41" Green Bodyboard with Wrist Leash for Adults - Body Surfing Boards</t>
  </si>
  <si>
    <t>B07CN7CWMV</t>
  </si>
  <si>
    <t>PP-BODB-G41-A</t>
  </si>
  <si>
    <t>SS-PP-INFLATABLE-PIZZA</t>
  </si>
  <si>
    <t>Luxury Inflatable Pizza Pool Float - Includes Pump - Giant Slice of Pizza Swimming Pool Raft…</t>
  </si>
  <si>
    <t>B01BXBKUE0</t>
  </si>
  <si>
    <t>PP-INFLATABLE-PIZZA</t>
  </si>
  <si>
    <t>0</t>
  </si>
  <si>
    <t>SS-PP-SAND12</t>
  </si>
  <si>
    <t>Play Platoon 12 Piece Sand Castle Building Kit - Beach Toys Set with Sand Castle Bucket, Sand and Water Wheel, Shovels, Rake, Watering Can, Several Molds and More for Kids, Boys, Girls &amp; Toddlers</t>
  </si>
  <si>
    <t>B01FRI4WOO</t>
  </si>
  <si>
    <t>P01</t>
  </si>
  <si>
    <t>PP-SAND12</t>
  </si>
  <si>
    <t>SS-PP-SANDBOAT</t>
  </si>
  <si>
    <t>Bath &amp; Beach Boat Toy Playset - 6 Piece Kids Bathtub Toys Set for Boys &amp; Girls</t>
  </si>
  <si>
    <t>B06XRHVGLM</t>
  </si>
  <si>
    <t>PP-SANDBOAT</t>
  </si>
  <si>
    <t>SS-PP-SANDF</t>
  </si>
  <si>
    <t>Play Platoon Kids Sand Toys Frog Bucket Set - Beach Toy Set with Bucket, Shovel, Rake, Sifter, Watering Can and More for Boys, Girls &amp; Toddlers</t>
  </si>
  <si>
    <t>B01FRI4UTQ</t>
  </si>
  <si>
    <t>PP-SANDF</t>
  </si>
  <si>
    <t>SS-PUN-9UHGR</t>
  </si>
  <si>
    <t>Punchau 9 Ft Outdoor Patio Umbrella with Tilt - Green Market Umbrellas</t>
  </si>
  <si>
    <t>B01MZ250B5</t>
  </si>
  <si>
    <t>PUN-9UHGR</t>
  </si>
  <si>
    <t>SS-PUN-9UTAN</t>
  </si>
  <si>
    <t>Punchau 6 Ft Outdoor Patio Umbrella with Tilt - Market Umbrella - 4 Colors to Choose from! (9ft - Tan)</t>
  </si>
  <si>
    <t>B01MZ2537V</t>
  </si>
  <si>
    <t>PUN-9UTAN</t>
  </si>
  <si>
    <t>SS-PUN-PLANT</t>
  </si>
  <si>
    <t>Terracotta Plant Waterer - Perfect for Vacation Plant Watering</t>
  </si>
  <si>
    <t>B0156S2OWC</t>
  </si>
  <si>
    <t>P26</t>
  </si>
  <si>
    <t>PUN-PLANT</t>
  </si>
  <si>
    <t>SS-BCL-B1000R</t>
  </si>
  <si>
    <t>Barcaloo 1000 Piece Building Bricks Set- 10 Classic Colors Guaranteed Tight Fit, Compatible with All Major Brands</t>
  </si>
  <si>
    <t>B074SP7TK3</t>
  </si>
  <si>
    <t>BCL-B1000R</t>
  </si>
  <si>
    <t>SS-BCL-TENT-TPWH</t>
  </si>
  <si>
    <t>Kids Teepee Tent - Childrens Indian Tipi Tent for Indoor &amp; Outdoor Play - Cream</t>
  </si>
  <si>
    <t>B073WK5JGF</t>
  </si>
  <si>
    <t>P38</t>
  </si>
  <si>
    <t>BCL-TENT-TPWH</t>
  </si>
  <si>
    <t>SS-DD-BAMBOO-CRIB-PAD-DEEP</t>
  </si>
  <si>
    <t>Bamboo Waterproof Crib Mattress Pad - Natural Quilted Baby Crib Cover and Protector with Deep Skirt - 28" x 52" - Absorbent, Noiseless &amp; Hypoallergenic</t>
  </si>
  <si>
    <t>B01865W9OA</t>
  </si>
  <si>
    <t>F02</t>
  </si>
  <si>
    <t>042852E</t>
  </si>
  <si>
    <t>SS-DD-ORGANIC-FITTED-COTTON-MATTRESS-PAD</t>
  </si>
  <si>
    <t>Organic, Cotton Quilted Pack 'n Play Size Fitted Mattress Pad Cover, Natural</t>
  </si>
  <si>
    <t>B01865W8OG</t>
  </si>
  <si>
    <t>182739E</t>
  </si>
  <si>
    <t>SS-DD-ORGANIC-FITTED-CRIB-PAD</t>
  </si>
  <si>
    <t>Organic Cotton Waterproof Fitted Crib Pad - Natural Baby Crib Mattress Cover &amp; Protector - Unbleached, Non-Toxic &amp; Hypoallergenic (28" x 52" x 7")</t>
  </si>
  <si>
    <t>B01865W6R0</t>
  </si>
  <si>
    <t>182852E</t>
  </si>
  <si>
    <t>SS-DD-ORGANIC-FITTED-MINI-CRIB-PAD</t>
  </si>
  <si>
    <t>Organic, Waterproof Natural Quilted Fitted Portable/Mini Crib Pad Cover</t>
  </si>
  <si>
    <t>B01865W7P6</t>
  </si>
  <si>
    <t>182438E</t>
  </si>
  <si>
    <t>SS-IFC-163B08</t>
  </si>
  <si>
    <t>8 Ft Outdoor Extension Cord - 16/3 Durable Black Cable</t>
  </si>
  <si>
    <t>B01JN1JHJQ</t>
  </si>
  <si>
    <t>P13</t>
  </si>
  <si>
    <t>IFC-163B08</t>
  </si>
  <si>
    <t>SS-IFC-163B10</t>
  </si>
  <si>
    <t>10 Ft Outdoor Extension Cord - 16/3 Durable Black Cable</t>
  </si>
  <si>
    <t>B01JN1JJKI</t>
  </si>
  <si>
    <t>IFC-163B10</t>
  </si>
  <si>
    <t>SS-PP-BFG1232</t>
  </si>
  <si>
    <t>Building Bricks Flexible Baseplate - 32 x 12 Green Base Plate - Compatible with All Major Brands by Play Platoon</t>
  </si>
  <si>
    <t>B01N2MPUFK</t>
  </si>
  <si>
    <t>PP-BFG1232</t>
  </si>
  <si>
    <t>SS-PP-BODB-B41</t>
  </si>
  <si>
    <t>Play Platoon Beacon BODYBOARDS 41 Inch Bodyboard with Wrist Leash, EPS Core, and Slick Bottom - Body Surfing Board for Adults</t>
  </si>
  <si>
    <t>B06Y16N21Z</t>
  </si>
  <si>
    <t>PP-BODB-B41</t>
  </si>
  <si>
    <t>SS-PP-BODB-G41</t>
  </si>
  <si>
    <t>B06Y16TK6D</t>
  </si>
  <si>
    <t>PP-BODB-G41</t>
  </si>
  <si>
    <t>SS-PP-INDONC</t>
  </si>
  <si>
    <t>Play Platoon Jumbo Donut Pool Float - Gigantic Chocolate Donut Inflatable - Fun for The Beach or Pool, Includes Patch Kit</t>
  </si>
  <si>
    <t>B01F29HKD8</t>
  </si>
  <si>
    <t>PP-INDONC</t>
  </si>
  <si>
    <t>SS-PP-INFLATABLE-FLAMINGO</t>
  </si>
  <si>
    <t>Giant Luxury Inflatable Pink Flamingo Pool Float - Includes Pump - Jumbo Pool Toy Floatie Raft</t>
  </si>
  <si>
    <t>B01BXBKRV6</t>
  </si>
  <si>
    <t>PP-INFLATABLE-FLAMINGO</t>
  </si>
  <si>
    <t>SS-PP-INFLATABLE-SWAN</t>
  </si>
  <si>
    <t>Play Platoon Giant 75" Luxury Inflatable Swan Pool Float - Includes Pump - Rideable Pool Toy for Floating and Leisure</t>
  </si>
  <si>
    <t>B01BXBGHMY</t>
  </si>
  <si>
    <t>PP-INFLATABLE-SWAN</t>
  </si>
  <si>
    <t>SS-PP-SANDUMP</t>
  </si>
  <si>
    <t>Sand Dump Truck Beach Playset - 7 Piece Kids Sand Toys Set for Boys &amp; Girls</t>
  </si>
  <si>
    <t>B06XX32ZNQ</t>
  </si>
  <si>
    <t>PP-SANDUMP</t>
  </si>
  <si>
    <t>SS-PUN-9URED</t>
  </si>
  <si>
    <t>Punchau 6 Ft Outdoor Patio Umbrella with Tilt - Market Umbrella - 4 Colors to Choose from! (9ft - Red)</t>
  </si>
  <si>
    <t>B01N6J7I78</t>
  </si>
  <si>
    <t>PUN-9URED</t>
  </si>
  <si>
    <t>SS-IFC-163B15</t>
  </si>
  <si>
    <t>15 Ft Outdoor Extension Cord - 16/3 Durable Black Cable with 3 Prong Grounded Plug for Safety</t>
  </si>
  <si>
    <t>B01JN1JLPG</t>
  </si>
  <si>
    <t>IFC-163B15</t>
  </si>
  <si>
    <t>SS-IFC-163W25P3</t>
  </si>
  <si>
    <t>25 Ft White Extension Cord with 3 Electrical Power Outlet - 16/3 Durable White Cable</t>
  </si>
  <si>
    <t>B01JN1JX36</t>
  </si>
  <si>
    <t>IFC-163W25P3</t>
  </si>
  <si>
    <t>SST-PUN-TS</t>
  </si>
  <si>
    <t>B00ZVKCSGI</t>
  </si>
  <si>
    <t>P40</t>
  </si>
  <si>
    <t>SS-FL-G40-S50W-A</t>
  </si>
  <si>
    <t>FL-G40-S50W-A</t>
  </si>
  <si>
    <t>SS-PP-15PL72-TRI</t>
  </si>
  <si>
    <t>NON-TOXIC Extra-Thick 96 Piece Triangle Play Mat - 72 x 72 Inches - Comfortable Cushiony Foam Floor Puzzle Mat for Kids &amp; Toddlers</t>
  </si>
  <si>
    <t>B0774T8PCG</t>
  </si>
  <si>
    <t>P27</t>
  </si>
  <si>
    <t>PP-15PL72-TRI</t>
  </si>
  <si>
    <t>SS-IL-CM59X47RW</t>
  </si>
  <si>
    <t>Ilyapa Office Chair Mat for Hard Floors 47" x 59" Heavy Duty Clear, PVC Chair Mat for Hardwood and Tile Floors, Protective Floor Mat for Home or Office</t>
  </si>
  <si>
    <t>B06XDSMWYF</t>
  </si>
  <si>
    <t>P06</t>
  </si>
  <si>
    <t>IL-CM59X47RW</t>
  </si>
  <si>
    <t>SS-PP-Swan</t>
  </si>
  <si>
    <t>SS-IFC-163CR30-REBK</t>
  </si>
  <si>
    <t>Iron Forge Cable Extension Cord Reel with 4 Electrical Power Outlets - SJTW Heavy Duty Orange Cable (14/3 Gauge, 45ft Length - Orange &amp; Black)</t>
  </si>
  <si>
    <t>B074THXNZS</t>
  </si>
  <si>
    <t>IFC-163CR30-REBK</t>
  </si>
  <si>
    <t>SS-PP-BODB-B41-A</t>
  </si>
  <si>
    <t>PP-BODB-B41-A</t>
  </si>
  <si>
    <t>SS-PP-Flamingo</t>
  </si>
  <si>
    <t>SS-BCL-SQBTL8C-06-A</t>
  </si>
  <si>
    <t>Glass Beer Bottles for Home Brewing - Square 6 Pack with Flip Caps and Funnel</t>
  </si>
  <si>
    <t>B078SJC5ZH</t>
  </si>
  <si>
    <t>P30</t>
  </si>
  <si>
    <t>BCL-SQBTL8C-06-A</t>
  </si>
  <si>
    <t>SS-BCL-PG-SHANDLE</t>
  </si>
  <si>
    <t>Playground Safety Handles – Green Grab Handle Bars for Jungle Gym</t>
  </si>
  <si>
    <t>B071YWYQC3</t>
  </si>
  <si>
    <t>P25</t>
  </si>
  <si>
    <t>BCL-PG-SHANDLE</t>
  </si>
  <si>
    <t>SS-BCL-PG-CROCK20</t>
  </si>
  <si>
    <t>Barcaloo Rock Climbing Wall Hand Holds for Kids for Outdoor Playground</t>
  </si>
  <si>
    <t>B074CM4DBN</t>
  </si>
  <si>
    <t>BCL-PG-CROCK20</t>
  </si>
  <si>
    <t>SS-BCL-PG-DCROPE78</t>
  </si>
  <si>
    <t>Barcaloo Climbing Rope with Disc Swing Seat - Playground Equipment Set</t>
  </si>
  <si>
    <t>B07BKBXK3W</t>
  </si>
  <si>
    <t>BCL-PG-DCROPE78</t>
  </si>
  <si>
    <t>SS-BCL-PG-CROCK20-A</t>
  </si>
  <si>
    <t>Barcaloo 20 Rock Climbing Wall Hand Holds for Kids for Outdoor Playground - Includes Mounting Hardware</t>
  </si>
  <si>
    <t>B07B8CZBCV</t>
  </si>
  <si>
    <t>BCL-PG-CROCK20-A</t>
  </si>
  <si>
    <t>SS-BCL-PG-TRAP18-A</t>
  </si>
  <si>
    <t>Trapeze Bar Rings for Swing Set - 18" Bar with 48" Heavy Duty Chain – Outdoor Playground Equipment Swing Bar</t>
  </si>
  <si>
    <t>B071415Z62</t>
  </si>
  <si>
    <t>BCL-PG-TRAP18-A</t>
  </si>
  <si>
    <t>SS-BCL-PG-PWHEEL12</t>
  </si>
  <si>
    <t>Barcaloo Kids Playground Steering Wheel - Pirate Ship Wheel for Jungle Gym or Swing Set</t>
  </si>
  <si>
    <t>B071415ZJW</t>
  </si>
  <si>
    <t>BCL-PG-PWHEEL12</t>
  </si>
  <si>
    <t>SS-BCL-PG-TELES14</t>
  </si>
  <si>
    <t>Barcaloo Kids Playground Telescope – Pirate Telescope for Swing Set or Jungle Gym</t>
  </si>
  <si>
    <t>B074CKM63W</t>
  </si>
  <si>
    <t>BCL-PG-TELES14</t>
  </si>
  <si>
    <t>SS-WMO1-FBA</t>
  </si>
  <si>
    <t>Washable Bed Pad for Incontinence, 34x36 Inches - Reusable Waterproof Mattress Sheet Protector Underpad</t>
  </si>
  <si>
    <t>B00070QHEG</t>
  </si>
  <si>
    <t>F08</t>
  </si>
  <si>
    <t>WMO1-FBA</t>
  </si>
  <si>
    <t>SS-WMOL-FBA</t>
  </si>
  <si>
    <t>Washable Waterproof Mattress Sheet Protector Bed Underpad - Large 36 x 54 inches</t>
  </si>
  <si>
    <t>B00IOQLOXY</t>
  </si>
  <si>
    <t>WMOL-FBA</t>
  </si>
  <si>
    <t>SS-WMS1-FBA</t>
  </si>
  <si>
    <t>Dry Defender Waterproof Bed Pads for Incontinence - Absorbent Washable Underpad - Mattress Pads for Kids or Adults - Tuck in Tails, 34x36 Inch (Pack of 1)</t>
  </si>
  <si>
    <t>B001T4UNNU</t>
  </si>
  <si>
    <t>WMS1-FBA</t>
  </si>
  <si>
    <t>SS-WMS3-FBA</t>
  </si>
  <si>
    <t>Dry Defender Waterproof Bed Pads for Incontinence - Absorbent Washable Underpad - Mattress Pads for Kids or Adults - Tuck in Tails, 34x52 Inch (Pack of 1)</t>
  </si>
  <si>
    <t>123</t>
  </si>
  <si>
    <t>SS-WMXL</t>
  </si>
  <si>
    <t>Quilted Waterproof Mattress Overlay Pad - Extra Large Flat 36x70 "</t>
  </si>
  <si>
    <t>B000U5ECDQ</t>
  </si>
  <si>
    <t>WMXL</t>
  </si>
  <si>
    <t>SS-J-LJR-M-FBA</t>
  </si>
  <si>
    <t>Dry Defender Reusable Waterproof Mattress Pad (24in x 36in) - Washable Waterproof Bed Pads for Kids, Adults or Pets</t>
  </si>
  <si>
    <t>B00G00BAM6</t>
  </si>
  <si>
    <t>J-LJR-M-FBA</t>
  </si>
  <si>
    <t>SS-J-DDPL34-FBA</t>
  </si>
  <si>
    <t>Dry Defender Puppy Pad (34" x 36") - Washable Puppy Training Pad for Housebreaking Your Pet</t>
  </si>
  <si>
    <t>B00IPKP61A</t>
  </si>
  <si>
    <t>132</t>
  </si>
  <si>
    <t>SS-J-WMXL-TUCK-FBA</t>
  </si>
  <si>
    <t>Washable Waterproof Mattress Sheet Protector Bed Extra Large Underpad - 36in x 70in with Tuck-in Tails</t>
  </si>
  <si>
    <t>B00KGGT98M</t>
  </si>
  <si>
    <t>SS-J-LJR-L-FBA</t>
  </si>
  <si>
    <t>Dry Defender Reusable Waterproof Mattress Pad - Washable Waterproof Bed Pads for Kids, Adults or Pets (34in x 36in)</t>
  </si>
  <si>
    <t>B00G00BAN0</t>
  </si>
  <si>
    <t>SS-J-LJR-S-FBAM</t>
  </si>
  <si>
    <t>Dry Defender Reusable Waterproof Mattress Pad (17in x 24in) - Washable Waterproof Bed Pads for Kids, Adults or Pets</t>
  </si>
  <si>
    <t>B00G00BALM</t>
  </si>
  <si>
    <t>J-LJR-S-FBAM</t>
  </si>
  <si>
    <t>SS-WMS1-33X35-A</t>
  </si>
  <si>
    <t>Saddle Style Waterproof Mattress Pad &amp; Sheet Protector - 34 x 36 inches - Absorbs 6 Cups</t>
  </si>
  <si>
    <t>B00W3RYOUU</t>
  </si>
  <si>
    <t>WMS1-33X35-A</t>
  </si>
  <si>
    <t>SS-J-DDPL24-FBA</t>
  </si>
  <si>
    <t>Dry Defender Puppy Pad (23" x 35") - Washable Puppy Training Pad for Housebreaking Your Pet</t>
  </si>
  <si>
    <t>B00IPKP804</t>
  </si>
  <si>
    <t>J-DDPL24-FBA</t>
  </si>
  <si>
    <t>SS-WMCP-FBA</t>
  </si>
  <si>
    <t>Waterproof Mattress Sheet Protector Bed Underpad - Super Absorbent 24 x 36</t>
  </si>
  <si>
    <t>B00IOQLNGW</t>
  </si>
  <si>
    <t>WMCP-FBA</t>
  </si>
  <si>
    <t>SS-BCL-BTL32C-04-A</t>
  </si>
  <si>
    <t>1 Liter Glass Beer Bottles for Home Brewing 4 Pack with Flip Caps and Funnel</t>
  </si>
  <si>
    <t>B078SGGQ9G</t>
  </si>
  <si>
    <t>Beer Bottles</t>
  </si>
  <si>
    <t>SS-BCL-SQBTL8C-12-A</t>
  </si>
  <si>
    <t>Glass Beer Bottles for Home Brewing - Square 12 Pack with Flip Caps and Funnel</t>
  </si>
  <si>
    <t>B078SGSWYM</t>
  </si>
  <si>
    <t>SS-BCL-BTL32C-04</t>
  </si>
  <si>
    <t>B074TN2SDP</t>
  </si>
  <si>
    <t>SS-BCL-SQBTL16C-04</t>
  </si>
  <si>
    <t>500ml Glass Bottles with Flip Caps and Funnel - Square 4 Pack of Beer Bottles for Home Brewing, Water, Oil, Vinegar &amp; More</t>
  </si>
  <si>
    <t>B074TNDJWQ</t>
  </si>
  <si>
    <t>SS-BCL-SQBTL8C-12</t>
  </si>
  <si>
    <t>B074TW538V</t>
  </si>
  <si>
    <t>SS-BCL-BTL32C-02</t>
  </si>
  <si>
    <t>1 Liter Glass Beer Bottles for Home Brewing 2 Pack with Flip Caps and Funnel</t>
  </si>
  <si>
    <t>B074TL1DRW</t>
  </si>
  <si>
    <t>SS-BCL-BTL32C-01</t>
  </si>
  <si>
    <t>1 Liter Glass Beer Bottle for Home Brewing with Flip Cap and Funnel</t>
  </si>
  <si>
    <t>B074TMMD58</t>
  </si>
  <si>
    <t>SS-BCL-ST64LED-B6</t>
  </si>
  <si>
    <t>LED Edison Bulb 6 Pack - ST64, Squirrel Cage Filament, 2200K, 40 Watt Equivalent, Dimmable, Yellow Edison Style Vintage Light Bulbs</t>
  </si>
  <si>
    <t>B074CL33WG</t>
  </si>
  <si>
    <t>P39</t>
  </si>
  <si>
    <t>Edison Bulbs</t>
  </si>
  <si>
    <t>SS-BCL-SQBTL8C-06</t>
  </si>
  <si>
    <t>B074TM9H1L</t>
  </si>
  <si>
    <t>SS-BCL-ST64LED-B4</t>
  </si>
  <si>
    <t>LED Edison Bulb 4 Pack - ST64, Squirrel Cage Filament, 2200K, 40 Watt Equivalent, Dimmable, Yellow, Edison Style Vintage Light Bulbs</t>
  </si>
  <si>
    <t>B074CLFWVD</t>
  </si>
  <si>
    <t>SS-BCL-CHC-REBK</t>
  </si>
  <si>
    <t>Real Corn Filled Cornhole Bags - Set of 8 Bean Bags for Corn Hole Game - Regulation Size &amp; Weight - Red and Black</t>
  </si>
  <si>
    <t>B07H5PF32S</t>
  </si>
  <si>
    <t>P50</t>
  </si>
  <si>
    <t>Corn Hole</t>
  </si>
  <si>
    <t>SS-BCL-PB-CTRUCK</t>
  </si>
  <si>
    <t>Friction Powered Toy Cement Truck Mixer with Lights &amp; Sounds for Kids</t>
  </si>
  <si>
    <t>B074QQ4SXD</t>
  </si>
  <si>
    <t>SS-BCL-BLBV6</t>
  </si>
  <si>
    <t>Barcaloo Building Bricks - 10 Inch x 10 Inch Stackable Baseplates - Variety 6 Pack Compatible with All Major Brands</t>
  </si>
  <si>
    <t>B074T1R2BN</t>
  </si>
  <si>
    <t>Building Bricks</t>
  </si>
  <si>
    <t>SS-BCL-BLCBB4</t>
  </si>
  <si>
    <t>Barcaloo 10 Inch x 10 Inch Baseplate for Building Bricks - Blue 4 Pack Classic Baseplates Compatible with All Major Brands</t>
  </si>
  <si>
    <t>B074ST7J46</t>
  </si>
  <si>
    <t>SS-BCL-GC-KFT1-36CT</t>
  </si>
  <si>
    <t>36 Blank Kraft Thank You Cards - Bulk 4x6 Cute Krafty Cards with Envelopes for Men &amp; Women</t>
  </si>
  <si>
    <t>B074CN41G9</t>
  </si>
  <si>
    <t>P37</t>
  </si>
  <si>
    <t>Greeting Cards</t>
  </si>
  <si>
    <t>SS-BCL-CH-STAR</t>
  </si>
  <si>
    <t>Barcaloo Cornhole Bean Bags Set of 8 - Weather Resistant Duck Cloth, Regulation Size &amp; Weight - Stars &amp; Stripes</t>
  </si>
  <si>
    <t>B07BK75S5B</t>
  </si>
  <si>
    <t>SS-BCL-PB-FTRUCK</t>
  </si>
  <si>
    <t>Friction Powered Fire Truck Toy with Lights &amp; Sounds for Kids</t>
  </si>
  <si>
    <t>B074QR8426</t>
  </si>
  <si>
    <t>SS-BCL-CHF-BLBK</t>
  </si>
  <si>
    <t>Weatherproof Duck Cloth Cornhole Bags - Set of 8 Bean Bags for Corn Hole Game - Regulation Size &amp; Weight - Corn-Shaped Synthetic Corn Fill - Blue and Black</t>
  </si>
  <si>
    <t>B07DLCP3QC</t>
  </si>
  <si>
    <t>SS-BCL-CHF-STR4</t>
  </si>
  <si>
    <t>All Weather Duck Cloth Cornhole Bags - Set of 4 Stars Bean Bags for Corn Hole Game</t>
  </si>
  <si>
    <t>B074SX31FX</t>
  </si>
  <si>
    <t>SS-BCL-PG-WSWING15</t>
  </si>
  <si>
    <t>Barcaloo Wooden Swing Chair for Kids &amp; Adults – Wood Swing Seat for Hanging from Outdoor Swing Set or Tree</t>
  </si>
  <si>
    <t>B074CM2RQJ</t>
  </si>
  <si>
    <t>Playground Equipment</t>
  </si>
  <si>
    <t>SS-BCL-CHF-GY4</t>
  </si>
  <si>
    <t>All Weather Duck Cloth Cornhole Bags - Set of 4 Gray Bean Bags for Corn Hole Game</t>
  </si>
  <si>
    <t>B074STFQFQ</t>
  </si>
  <si>
    <t>SS-BCL-PG-TSWING27-2PK</t>
  </si>
  <si>
    <t>Barcaloo Playground Swing with Plastic Coated Chain 2 Pack - Set of Outdoor Swings for Jungle Gym</t>
  </si>
  <si>
    <t>B07BKBYQRN</t>
  </si>
  <si>
    <t>SS-BCL-S40BL</t>
  </si>
  <si>
    <t>Barcaloo 40" Flying Saucer Tree Swing - Blue, 600 lb Weight Capacity, Fully Assembled, Easy Setup</t>
  </si>
  <si>
    <t>B07BKBHR6C</t>
  </si>
  <si>
    <t>Swings</t>
  </si>
  <si>
    <t>SS-BCL-BWH400</t>
  </si>
  <si>
    <t>Barcaloo 400 Piece Wheels, Tires, and Axles Set - Building Brick Compatible Play Kit</t>
  </si>
  <si>
    <t>B074SZ9FK5</t>
  </si>
  <si>
    <t>SS-BCL-GC-AO1-36CT</t>
  </si>
  <si>
    <t>Blank All Occasion Cards - Greeting Cards with Envelopes for Any &amp; Every Occassion</t>
  </si>
  <si>
    <t>B074CLZV7Q</t>
  </si>
  <si>
    <t>SS-BCL-GC-AO3-48CT</t>
  </si>
  <si>
    <t>48 Blank All Occasion Cards - Greeting Cards with Envelopes for Any &amp; Every Occassion</t>
  </si>
  <si>
    <t>B074CL83H1</t>
  </si>
  <si>
    <t>SS-BCL-CHF-STP4</t>
  </si>
  <si>
    <t>All Weather Duck Cloth Cornhole Bags - Set of 4 Stripes Bean Bags for Corn Hole Game</t>
  </si>
  <si>
    <t>B074SR115K</t>
  </si>
  <si>
    <t>SS-BCL-GC-AO4-48CT</t>
  </si>
  <si>
    <t>Barcaloo 48 Blank All Occasion Cards - Greeting Cards with Envelopes for Any &amp; Every Occassion</t>
  </si>
  <si>
    <t>B074VGQ8F3</t>
  </si>
  <si>
    <t>SS-BCL-GC-WHT1-36CT</t>
  </si>
  <si>
    <t>36 Blank Thank You Cards - Bulk 4x6 Cute White Cards with Envelopes for Men &amp; Women</t>
  </si>
  <si>
    <t>B074CMF7QW</t>
  </si>
  <si>
    <t>SS-BCL-GC-HBD2-36CT</t>
  </si>
  <si>
    <t>Happy Birthday Cards with Envelopes - Birthday Greeting Cards for Men, Women, Boys &amp; Girls</t>
  </si>
  <si>
    <t>B074VGV2JX</t>
  </si>
  <si>
    <t>SS-BCL-CHC-REGY</t>
  </si>
  <si>
    <t>Real Corn Filled Cornhole Bags - Set of 8 Bean Bags for Corn Hole Game - Regulation Size &amp; Weight - Red and Gray</t>
  </si>
  <si>
    <t>B07H5PKMDX</t>
  </si>
  <si>
    <t>SS-BCL-CHF-REBK</t>
  </si>
  <si>
    <t>Weatherproof Duck Cloth Cornhole Bags - Set of 8 Bean Bags for Corn Hole Game - Regulation Size &amp; Weight - Corn-Shaped Synthetic Corn Fill - Red and Black</t>
  </si>
  <si>
    <t>B07GSGJG6V</t>
  </si>
  <si>
    <t>SS-BCL-CHR-REBK</t>
  </si>
  <si>
    <t>Corn Filled Cornhole Bags - Set of 8 Bean Bags for Corn Hole Game - 4 Red &amp; 4 Black</t>
  </si>
  <si>
    <t>B074T1CNZ3</t>
  </si>
  <si>
    <t>SS-BCL-BWDW200</t>
  </si>
  <si>
    <t>Barcaloo 200 Piece Window, Door, and Roof Set - Building Brick Compatible Play Kit</t>
  </si>
  <si>
    <t>B07B7PHXNP</t>
  </si>
  <si>
    <t>SS-BCL-GC-CHB1-36CT</t>
  </si>
  <si>
    <t>36 Blank Thank You Cards - Bulk 4x6 Cute Chalkboard Cards with Envelopes for Men &amp; Women</t>
  </si>
  <si>
    <t>B074CMBYQS</t>
  </si>
  <si>
    <t>SS-BCL-BLCBGB6</t>
  </si>
  <si>
    <t>Barcaloo Building Bricks - 10 inch x 10 inch Baseplate - Variety 6 Pack Compatible with all Major Brands</t>
  </si>
  <si>
    <t>B074SWX3W8</t>
  </si>
  <si>
    <t>SS-BCL-BLCBB4-ADH</t>
  </si>
  <si>
    <t>Peel-and-Stick Baseplates - 10 Inch x 10 Inch Baseplate - Blue 4 Pack Compatible with All Major Brands</t>
  </si>
  <si>
    <t>B074T2T5CH</t>
  </si>
  <si>
    <t>SS-BCL-PG-TRAP18</t>
  </si>
  <si>
    <t>BCL-PG-TRAP18</t>
  </si>
  <si>
    <t>SS-BCL-POTS</t>
  </si>
  <si>
    <t>Barcaloo 11 Piece Play Pots and Pans Toy Set for Kids – Stainless Steel Pretend Cooking Pot &amp; Pan Kitchen Toys</t>
  </si>
  <si>
    <t>B074SVPFG2</t>
  </si>
  <si>
    <t>SS-BCL-GC-FL2-36CT</t>
  </si>
  <si>
    <t>36 Blank Flower Thank You Cards - Bulk 4x6 Cute Preppy Cards with Envelopes for Women</t>
  </si>
  <si>
    <t>B074CM3FRM</t>
  </si>
  <si>
    <t>SS-BCL-PG-CROPE78</t>
  </si>
  <si>
    <t>Barcaloo 6.5 Ft Playground Climbing Rope for Swing Set or Jungle Gym – Ninja Rope Outdoor Playground Equipment</t>
  </si>
  <si>
    <t>B074CMQ21P</t>
  </si>
  <si>
    <t>BCL-PG-CROPE78</t>
  </si>
  <si>
    <t>SS-BCL-PB-DTRUCK</t>
  </si>
  <si>
    <t>Friction Powered Dump Truck Toy with Lights &amp; Sounds for Kids</t>
  </si>
  <si>
    <t>B074QPZGXK</t>
  </si>
  <si>
    <t>SS-BCL-BLCBGB4</t>
  </si>
  <si>
    <t>Barcaloo 10 Inch x 10 Inch Baseplate for Building Bricks - 4 Pack (2 Blue, 2 Green) Classic Baseplates Compatible with All Major Brands</t>
  </si>
  <si>
    <t>B074T2TZDR</t>
  </si>
  <si>
    <t>SS-BCL-CHC-STAR</t>
  </si>
  <si>
    <t>Real Corn Filled Cornhole Bags - Set of 8 Bean Bags for Corn Hole Game - Regulation Size &amp; Weight - Stars and Stripes</t>
  </si>
  <si>
    <t>B07H5PHH9J</t>
  </si>
  <si>
    <t>SS-BCL-CH-SLBK</t>
  </si>
  <si>
    <t>Weather Resistant Cornhole Bean Bags Set of 8 - Duck Cloth - Regulation Size &amp; Weight - Silver and Black</t>
  </si>
  <si>
    <t>B07BK6CKF7</t>
  </si>
  <si>
    <t>SS-BCL-CHF-REGY</t>
  </si>
  <si>
    <t>Weatherproof Duck Cloth Cornhole Bags - Set of 8 Bean Bags for Corn Hole Game - Regulation Size &amp; Weight - Corn-Shaped Synthetic Corn Fill - Red and Gray</t>
  </si>
  <si>
    <t>B07DLBDH2B</t>
  </si>
  <si>
    <t>SS-BCL-CHR-STAR</t>
  </si>
  <si>
    <t>Corn Filled Cornhole Bags - Set of 8 American Flag Bean Bags for Corn Hole Game - 4 Stars &amp; 4 Stripes</t>
  </si>
  <si>
    <t>B074SJTJWJ</t>
  </si>
  <si>
    <t>SS-BCL-PG-TSWING27</t>
  </si>
  <si>
    <t>Barcaloo Playground Swing Seat with Plastic Coated Chain for Outdoor Jungle Gym</t>
  </si>
  <si>
    <t>B07BKMG2W8</t>
  </si>
  <si>
    <t>SS-BCL-CHF-BK4</t>
  </si>
  <si>
    <t>All Weather Duck Cloth Cornhole Bags - Set of 4 Black Bean Bags for Corn Hole Game</t>
  </si>
  <si>
    <t>B074SZZ6ZW</t>
  </si>
  <si>
    <t>SS-BCL-CHR-REGY</t>
  </si>
  <si>
    <t>Corn Filled Cornhole Bags - Set of 8 Bean Bags for Corn Hole Game - 4 Red &amp; 4 Gray</t>
  </si>
  <si>
    <t>B074SS4PP2</t>
  </si>
  <si>
    <t>SS-BCL-GC-WHT2-36CT</t>
  </si>
  <si>
    <t>36 Blank White Thank You Cards - Bulk 4x6 Cute Arrow Cards with Envelopes for Women</t>
  </si>
  <si>
    <t>B074CHVRDS</t>
  </si>
  <si>
    <t>SS-BCL-GC-CLF1-36CT</t>
  </si>
  <si>
    <t>36 Blank Thank You Cards - Bulk 4x6 Cute Colorful Cards with Envelopes for Men &amp; Women</t>
  </si>
  <si>
    <t>B074CMRW78</t>
  </si>
  <si>
    <t>SS-BCL-GC-HBD3-36CT</t>
  </si>
  <si>
    <t>Animal Happy Birthday Cards with Envelopes - Greeting Cards for Men, Women, Boys &amp; Girls</t>
  </si>
  <si>
    <t>B074CN36NR</t>
  </si>
  <si>
    <t>SS-BCL-PB-ETRUCK</t>
  </si>
  <si>
    <t>Friction Powered Excavator Toy Truck with Lights &amp; Sounds for Kids</t>
  </si>
  <si>
    <t>B074QQFB39</t>
  </si>
  <si>
    <t>SS-BCL-HTOSS</t>
  </si>
  <si>
    <t>Barcaloo Ring Toss Game - Wall Hanging Hook and Ring Game for Kids and Adults - Includes 13 Metal Hooks and 12 Rubber Rings</t>
  </si>
  <si>
    <t>B074DY8MMH</t>
  </si>
  <si>
    <t>Hooked</t>
  </si>
  <si>
    <t>SS-BCL-CHF-BL4</t>
  </si>
  <si>
    <t>All Weather Duck Cloth Cornhole Bags - Set of 4 Blue Bean Bags for Corn Hole Game</t>
  </si>
  <si>
    <t>B074SQFPRD</t>
  </si>
  <si>
    <t>SS-BCL-S40MC</t>
  </si>
  <si>
    <t>Barcaloo 40" Flying Saucer Tree Swing - Rainbow, 600 lb Weight Capacity, Fully Assembled, Easy Setup</t>
  </si>
  <si>
    <t>B07BKPR8X5</t>
  </si>
  <si>
    <t>SS-BCL-CHC-REBL</t>
  </si>
  <si>
    <t>Real Corn Filled Cornhole Bags - Set of 8 Bean Bags for Corn Hole Game - Regulation Size &amp; Weight - Red and Blue</t>
  </si>
  <si>
    <t>B07H5PR9MY</t>
  </si>
  <si>
    <t>SS-BCL-CHF-STAR</t>
  </si>
  <si>
    <t>All Weather Cornhole Bags - Made with Corn-Shaped Synthetic Corn for Real Corn Feel - Set of 8 American Flag Bean Bags for Corn Hole Game</t>
  </si>
  <si>
    <t>B07DLD2FCZ</t>
  </si>
  <si>
    <t>SS-BCL-PG-BSWING9</t>
  </si>
  <si>
    <t>Heavy Duty High Back Toddler Bucket Swing - 250 lb Weight Capacity, Fully Assembled, Safety Coated Swing Chain Easy Setup</t>
  </si>
  <si>
    <t>B074CMLWSV</t>
  </si>
  <si>
    <t>SS-BCL-GC-FL3-36CT</t>
  </si>
  <si>
    <t>Blank All Occasion Cards - Flower Greeting Cards with Envelopes for Any &amp; Every Occassion</t>
  </si>
  <si>
    <t>B074CMZ8N2</t>
  </si>
  <si>
    <t>SS-BCL-GC-FL1-36CT</t>
  </si>
  <si>
    <t>36 Blank Thank You Cards - Bulk 4x6 Cute Flower Cards with Envelopes for Women</t>
  </si>
  <si>
    <t>B074CMGY5N</t>
  </si>
  <si>
    <t>SS-BCL-CHF-OR4</t>
  </si>
  <si>
    <t>All Weather Duck Cloth Cornhole Bags - Set of 4 Orange Bean Bags for Corn Hole Game</t>
  </si>
  <si>
    <t>B074SLZQYW</t>
  </si>
  <si>
    <t>SS-BCL-GC-GLD1-36CT</t>
  </si>
  <si>
    <t>36 Blank Gold Thank You Cards - Bulk 4x6 Cute Cards with Envelopes for Men &amp; Women</t>
  </si>
  <si>
    <t>B074CMXG8H</t>
  </si>
  <si>
    <t>SS-BCL-CH-REBK</t>
  </si>
  <si>
    <t>Weather Resistant Cornhole Bean Bags Set of 8 - Duck Cloth - Regulation Size &amp; Weight - Red and Black</t>
  </si>
  <si>
    <t>B07BK6FKVQ</t>
  </si>
  <si>
    <t>SS-BCL-CH-REGY</t>
  </si>
  <si>
    <t>Barcaloo Cornhole Bean Bags Set of 8 - Weather Resistant Duck Cloth, Regulation Size &amp; Weight - Red &amp; Gray</t>
  </si>
  <si>
    <t>B07BK6QMR4</t>
  </si>
  <si>
    <t>SS-BCL-CHC-BLBK</t>
  </si>
  <si>
    <t>Barcaloo Real Corn Filled Cornhole Bags - Set of 8 Bean Bags for Corn Hole Game - Regulation Size &amp; Weight -Blue and Black</t>
  </si>
  <si>
    <t>B07H5PHRCY</t>
  </si>
  <si>
    <t>SS-BCL-CHF-REBL</t>
  </si>
  <si>
    <t>Weatherproof Duck Cloth Cornhole Bags - Set of 8 Bean Bags for Corn Hole Game - Regulation Size &amp; Weight - Corn-Shaped Synthetic Corn Fill - Red and Blue</t>
  </si>
  <si>
    <t>B07DLFLTSL</t>
  </si>
  <si>
    <t>SS-BCL-CHR-REBL</t>
  </si>
  <si>
    <t>Corn Filled Cornhole Bags - Set of 8 Bean Bags for Corn Hole Game - 4 Red &amp; 4 Blue</t>
  </si>
  <si>
    <t>B074SMKS5M</t>
  </si>
  <si>
    <t>SS-BCL-CHF-HGBK</t>
  </si>
  <si>
    <t>All Weather Cornhole Bags - Made with Corn-Shaped Synthetic Corn for Real Corn Feel - Set of 8 Bean Bags for Corn Hole Game - 4 Green &amp; 4 Black</t>
  </si>
  <si>
    <t>B07DLD3LM2</t>
  </si>
  <si>
    <t>SS-BCL-CH-REBL</t>
  </si>
  <si>
    <t>Barcaloo Cornhole Bean Bags Set of 8 - Weather Resistant Duck Cloth, Regulation Size &amp; Weight - Red &amp; Blue</t>
  </si>
  <si>
    <t>B07BK6DZQL</t>
  </si>
  <si>
    <t>SS-BCL-BLCBG4</t>
  </si>
  <si>
    <t>Barcaloo 10 Inch x 10 Inch Baseplate for Building Bricks - Green 4 Pack Classic Baseplates Compatible with All Major Brands</t>
  </si>
  <si>
    <t>B074SWQ9TB</t>
  </si>
  <si>
    <t>SS-BCL-BLCBG4-ADH</t>
  </si>
  <si>
    <t>Peel-and-Stick Baseplates - 10 Inch x 10 Inch Baseplate - Green 4 Pack Compatible with All Major Brands</t>
  </si>
  <si>
    <t>B074T32DSG</t>
  </si>
  <si>
    <t>SS-BCL-BLCBGB4-ADH</t>
  </si>
  <si>
    <t>Peel-and-Stick Baseplates - 10 Inch x 10 Inch Baseplate - 4 Pack (2 Blue, 2 Green) Compatible with All Major Brands</t>
  </si>
  <si>
    <t>B074SW4JBJ</t>
  </si>
  <si>
    <t>SS-BCL-GC-HBD1-36CT</t>
  </si>
  <si>
    <t>B074CMFQB6</t>
  </si>
  <si>
    <t>SS-BCL-CHF-RE4</t>
  </si>
  <si>
    <t>All Weather Duck Cloth Cornhole Bags - Set of 4 Red Bean Bags for Corn Hole Game</t>
  </si>
  <si>
    <t>B074STPY9W</t>
  </si>
  <si>
    <t>SS-BCL-PB-TTRUCK</t>
  </si>
  <si>
    <t>Friction Powered Garbage Truck Toy with Lights &amp; Sounds for Kids</t>
  </si>
  <si>
    <t>B074QQC5V1</t>
  </si>
  <si>
    <t>SS-BCL-GC-AO2-36CT</t>
  </si>
  <si>
    <t>B074CNGLXX</t>
  </si>
  <si>
    <t>SS-BCL-CHF-SLBK</t>
  </si>
  <si>
    <t>Weatherproof Duck Cloth Cornhole Bags - Set of 8 Bean Bags for Corn Hole Game - Regulation Size &amp; Weight - Corn-Shaped Synthetic Corn Fill - Silver and Black</t>
  </si>
  <si>
    <t>B07DLD62QW</t>
  </si>
  <si>
    <t>SS-BCL-UKL-A</t>
  </si>
  <si>
    <t>Barcaloo Kids Ukulele - Wooden Play Ukulele Toy for Kids, Girls, and Boys</t>
  </si>
  <si>
    <t>B078RRJNKL</t>
  </si>
  <si>
    <t>B01865W6R0.missing</t>
  </si>
  <si>
    <t>Unassigned</t>
  </si>
  <si>
    <t>SS-DD-ORGANIC-FITTED-MINI-CRIB-PAD-FN</t>
  </si>
  <si>
    <t>SS-DD-ORGANIC-FITTED-CRIB-PAD-FN</t>
  </si>
  <si>
    <t>SS-DD-ORGANIC-FITTED-COTTON-MATTRESS-FN</t>
  </si>
  <si>
    <t>SS-DD-BAMBOO-CRIB-PAD-DEEP-FN</t>
  </si>
  <si>
    <t>Organic, Bamboo Crib Mattress Pad - Quilted, Deep Skirt - 28" x 52"</t>
  </si>
  <si>
    <t>SS-DD-WM17X24-FBA-3PK-BG</t>
  </si>
  <si>
    <t>Dry Defender Waterproof Bed Pads for Incontinence - Absorbent Washable Underpad - Mattress Pads for Kids or Adults - Flat, 17x24 Inch (Pack of 3)</t>
  </si>
  <si>
    <t>B07N1RPQFD</t>
  </si>
  <si>
    <t>DD-WM17X24-FBA-3PK-BG</t>
  </si>
  <si>
    <t>SS-DD-WMO1-FBA-4PK-BG</t>
  </si>
  <si>
    <t>Dry Defender Waterproof Bed Pads for Incontinence - Absorbent Washable Underpad - Mattress Pads for Kids or Adults - Flat, 34x36 Inch (Pack of 4)</t>
  </si>
  <si>
    <t>B07N1WNB4H</t>
  </si>
  <si>
    <t>DD-WMO1-FBA-4PK-BG</t>
  </si>
  <si>
    <t>SS-DD-WMS1-FBA-2PK</t>
  </si>
  <si>
    <t>Dry Defender Waterproof Bed Pads for Incontinence - Absorbent Washable Underpad - Mattress Pads for Kids or Adults - Tuck in Tails, 34x36 Inch (Pack of 2)</t>
  </si>
  <si>
    <t>B07N1X825J</t>
  </si>
  <si>
    <t>DD-WMS1-FBA-2PK</t>
  </si>
  <si>
    <t>SS-DD-WMO1-FBA-BG</t>
  </si>
  <si>
    <t>Dry Defender Waterproof Bed Pads for Incontinence - Absorbent Washable Underpad - Mattress Pads for Kids or Adults - Flat, 34x36 Inch (Pack of 1)</t>
  </si>
  <si>
    <t>DD-WMO1-FBA-BG</t>
  </si>
  <si>
    <t>SS-DD-WMOL-FBA-BG</t>
  </si>
  <si>
    <t>Waterproof Bed Pad, 34 x 52 Inches - Super Absorbent Large Mattress Sheet Protector Underpad</t>
  </si>
  <si>
    <t>B00070QHEQ</t>
  </si>
  <si>
    <t>DD-WMOL-FBA-BG</t>
  </si>
  <si>
    <t>SS-DD-WMXL-BG</t>
  </si>
  <si>
    <t>DD-WMXL-BG</t>
  </si>
  <si>
    <t>SS-DD-WM17X24-FBA-BG</t>
  </si>
  <si>
    <t>Dry Defender Waterproof Bed Pads for Incontinence - Absorbent Washable Underpad - Mattress Pads for Kids or Adults - Flat, 17x24 Inch (Pack of 1)</t>
  </si>
  <si>
    <t>B07N1X3X5Q</t>
  </si>
  <si>
    <t>DD-WM17X24-FBA-BG</t>
  </si>
  <si>
    <t>SS-DD-WMOL-FBA-2PK-BG</t>
  </si>
  <si>
    <t>Dry Defender Waterproof Bed Pads for Incontinence - Absorbent Washable Underpad - Mattress Pads for Kids or Adults - Flat, 34x52 Inch (Pack of 2)</t>
  </si>
  <si>
    <t>B07N1XK288</t>
  </si>
  <si>
    <t>DD-WMOL-FBA-2PK-BG</t>
  </si>
  <si>
    <t>SS-DD-WMXL-TUCK-FBA-BG</t>
  </si>
  <si>
    <t>Dry Defender Waterproof Bed Pads for Incontinence - Absorbent Washable Underpad - Mattress Pads for Kids or Adults - Tuck in Tails, 36x70 Inch (Pack of 1)</t>
  </si>
  <si>
    <t>DD-WMXL-TUCK-FBA-BG</t>
  </si>
  <si>
    <t>SS-DD-WMS1-FBA-BG</t>
  </si>
  <si>
    <t>DD-WMS1-FBA-BG</t>
  </si>
  <si>
    <t>SS-DD-WMCP-FBA-3PK-BG</t>
  </si>
  <si>
    <t>Dry Defender Waterproof Bed Pads for Incontinence - Absorbent Washable Underpad - Mattress Pads for Kids or Adults - Flat, 24x36 Inch (Pack of 3)</t>
  </si>
  <si>
    <t>B07N1WGLKP</t>
  </si>
  <si>
    <t>DD-WMCP-FBA-3PK-BG</t>
  </si>
  <si>
    <t>SS-DD-WMS3-FBA-BG</t>
  </si>
  <si>
    <t>DD-WMS3-FBA-BG</t>
  </si>
  <si>
    <t>SS-DD-WMCP-FBA-BG</t>
  </si>
  <si>
    <t>DD-WMCP-FBA-BG</t>
  </si>
  <si>
    <t>OS-BCL-CH-REBK</t>
  </si>
  <si>
    <t>OS-BCL-CH-REBL</t>
  </si>
  <si>
    <t>OS-BCL-CH-REGY</t>
  </si>
  <si>
    <t>OS-BCL-CH-SLBK</t>
  </si>
  <si>
    <t>OS-BCL-CH-STAR</t>
  </si>
  <si>
    <t>OS-BCL-CHC-BLBK</t>
  </si>
  <si>
    <t>OS-BCL-CHC-REBK</t>
  </si>
  <si>
    <t>OS-BCL-CHC-REBL</t>
  </si>
  <si>
    <t>OS-BCL-CHC-REGY</t>
  </si>
  <si>
    <t>OS-BCL-CHC-STAR</t>
  </si>
  <si>
    <t>OS-BCL-CHF-BLBK</t>
  </si>
  <si>
    <t>OS-BCL-CHF-REBK</t>
  </si>
  <si>
    <t>OS-BCL-CHF-REBL</t>
  </si>
  <si>
    <t>OS-BCL-CHF-REGY</t>
  </si>
  <si>
    <t>OS-BCL-CHF-SLBK</t>
  </si>
  <si>
    <t>OS-BCL-CHF-STAR</t>
  </si>
  <si>
    <t>SS-PP-INPONGF</t>
  </si>
  <si>
    <t>Play Platoon H2PONG Inflatable Beer Pong Racks, Includes 5 Ping Pong Balls - Floating Pool Party Game Float Set</t>
  </si>
  <si>
    <t>B019PC58JG</t>
  </si>
  <si>
    <t>PP-INPONGF</t>
  </si>
  <si>
    <t>SS-PP-INPONGR</t>
  </si>
  <si>
    <t>Play Platoon H2PONG Inflatable Beer Pong Raft, Includes 5 Ping Pong Balls - Floating Pool Party Game Float Set</t>
  </si>
  <si>
    <t>B019PC59SG</t>
  </si>
  <si>
    <t>PP-INPONGR</t>
  </si>
  <si>
    <t>SS-PP-INPONGRC</t>
  </si>
  <si>
    <t>Play Platoon H2PONG Inflatable Beer Pong Raft with Cooler, Includes 5 Ping Pong Balls - Floating Pool Party Game Float Set with Built in Cooler</t>
  </si>
  <si>
    <t>B019PC5AYO</t>
  </si>
  <si>
    <t>PP-INPONGRC</t>
  </si>
  <si>
    <t>SS-PUN-TS</t>
  </si>
  <si>
    <t>Punchau Lawn Aerator Shoes w/Metal Buckles and 3 Straps - Heavy Duty Spiked Sandals for Aerating Your Lawn or Yard</t>
  </si>
  <si>
    <t>P51</t>
  </si>
  <si>
    <t>PUN-TS</t>
  </si>
  <si>
    <t>SS-PUN-TS-ASMB</t>
  </si>
  <si>
    <t>B07CT4BBR4</t>
  </si>
  <si>
    <t>Lawn Shoe</t>
  </si>
  <si>
    <t>SS-HC-BLOCKING9G</t>
  </si>
  <si>
    <t>Hephaestus Crafts Blocking Mats for Knitting - Pack of 9 GRAY Blocking Boards with Grids for Needlepoint or Crochet. 150 T-pins</t>
  </si>
  <si>
    <t>B0767HV4M6</t>
  </si>
  <si>
    <t>Blocking Mat</t>
  </si>
  <si>
    <t>SS-BCL-PG-CROPE78-FN</t>
  </si>
  <si>
    <t>BCL-PG-CROPE78-FN</t>
  </si>
  <si>
    <t>SS-BCL-PG-CROCK20-FN</t>
  </si>
  <si>
    <t>BCL-PG-CROCK20-FN</t>
  </si>
  <si>
    <t>SS-BCL-PG-DCROPE78-FN</t>
  </si>
  <si>
    <t>SS-BCL-PG-TRAP18-FN</t>
  </si>
  <si>
    <t>Trapeze Bar with Rings for Swing Set – Outdoor Playground Equipment Swing Bar</t>
  </si>
  <si>
    <t>SS-BCL-PG-TSWING27-FN</t>
  </si>
  <si>
    <t>SS-BCL-PG-TSWING27-2PK-FN</t>
  </si>
  <si>
    <t>SS-BCL-PG-CROCK20-A-FN</t>
  </si>
  <si>
    <t>SS-BCL-PG-PWHEEL12-FN</t>
  </si>
  <si>
    <t>Barcaloo Kids Playground Steering Wheel – Pirate Ship Wheel for Jungle Gym or Swing Set</t>
  </si>
  <si>
    <t>SS-BCL-PG-TELES14-FN</t>
  </si>
  <si>
    <t>SS-BCL-PG-SHANDLE-FN</t>
  </si>
  <si>
    <t>BCL-PG-SHANDLE-FN</t>
  </si>
  <si>
    <t>SS-DD-ORGANIC-FITTED-CRIB-182852E</t>
  </si>
  <si>
    <t>SS-DD-BAMBOO-CRIB-042852E</t>
  </si>
  <si>
    <t>SS-DD-ORGANIC-FITTED-MATTRESS-182739E</t>
  </si>
  <si>
    <t>SS-DD-ORGANIC-FITTED-MINI-CRIB-182438E</t>
  </si>
  <si>
    <t>SS-DD-WM17X24</t>
  </si>
  <si>
    <t>DD-WM17X24</t>
  </si>
  <si>
    <t>SS-DD-WM17X24-3PK</t>
  </si>
  <si>
    <t>3 Pack of Washable Bed Pads for Incontinence, 17x24 Inches - Reusable Waterproof Mattress Sheet Protector Underpads for Kids, Adults or Pets</t>
  </si>
  <si>
    <t>DD-WM17X24-3PK</t>
  </si>
  <si>
    <t>SS-DD-WMCP-FBA-3PK</t>
  </si>
  <si>
    <t>3 Pack of Waterproof Bed Pads, 24 x 36 Inch - Super Absorbent Mattress Sheet Protector Underpads</t>
  </si>
  <si>
    <t>DD-WMCP-FBA-3PK</t>
  </si>
  <si>
    <t>SS-DD-WMO1-FBA-4PK</t>
  </si>
  <si>
    <t>DD-WMO1-FBA-4PK</t>
  </si>
  <si>
    <t>SS-DD-WMOL-FBA-2PK</t>
  </si>
  <si>
    <t>DD-WMOL-FBA-2PK</t>
  </si>
  <si>
    <t>SS-PUN-TS-HD</t>
  </si>
  <si>
    <t>Punchau Lawn Aerator Shoes with Hook and Loop Fastener and 3 Straps - New Heavy Duty Spiked Aerating Sandals with Upgraded Soles and Straps for Aerating Your Lawn or Yard</t>
  </si>
  <si>
    <t>B07RG67T12</t>
  </si>
  <si>
    <t>PL-PUN-TS-A</t>
  </si>
  <si>
    <t>B07VHK1YHG</t>
  </si>
  <si>
    <t>SS-PUN-TS-A</t>
  </si>
  <si>
    <t>PUN-TS-A</t>
  </si>
  <si>
    <t>SS-PUN-CH-ORBK</t>
  </si>
  <si>
    <t>Punchau Cornhole Bags - All Weather Set of 8 Corn Hole Bean Bags - Regulation Size &amp; Weight - 4 Orange &amp; 4 Black</t>
  </si>
  <si>
    <t>B07VPRDD67</t>
  </si>
  <si>
    <t>PUN-CH-ORBK</t>
  </si>
  <si>
    <t>SS-PUN-CHC-SLBK</t>
  </si>
  <si>
    <t>Punchau Cornhole Bean Bags - Corn Filled Set of 8 Bags for Corn Hole Toss Game - Regulation Size &amp; Weight - 4 Silver and 4 Black</t>
  </si>
  <si>
    <t>B07VMNX4ZS</t>
  </si>
  <si>
    <t>PUN-CHC-SLBK</t>
  </si>
  <si>
    <t>SS-PUN-CHC-YEBK</t>
  </si>
  <si>
    <t>Punchau Cornhole Bean Bags - Corn Filled Set of 8 Bags for Corn Hole Toss Game - Regulation Size &amp; Weight - 4 Yellow and 4 Black</t>
  </si>
  <si>
    <t>B07VMNX7JW</t>
  </si>
  <si>
    <t>PUN-CHC-YEBK</t>
  </si>
  <si>
    <t>SS-PUN-CH-BLGY</t>
  </si>
  <si>
    <t>Punchau Cornhole Bags - All Weather Set of 8 Corn Hole Bean Bags - Regulation Size &amp; Weight - 4 Royal Blue &amp; 4 Gray</t>
  </si>
  <si>
    <t>B07VQWH1FX</t>
  </si>
  <si>
    <t>PUN-CH-BLGY</t>
  </si>
  <si>
    <t>SS-PUN-CH-ORBL</t>
  </si>
  <si>
    <t>Punchau Cornhole Bags - All Weather Set of 8 Corn Hole Bean Bags - Regulation Size &amp; Weight - 4 Orange &amp; 4 Royal Blue</t>
  </si>
  <si>
    <t>B07VQWGL3N</t>
  </si>
  <si>
    <t>PUN-CH-ORBL</t>
  </si>
  <si>
    <t>SS-PUN-CHC-BLBK</t>
  </si>
  <si>
    <t>Punchau Cornhole Bean Bags - Corn Filled Set of 8 Bags for Corn Hole Toss Game - Regulation Size &amp; Weight - 4 Royal Blue and 4 Black</t>
  </si>
  <si>
    <t>B07VRR4FB3</t>
  </si>
  <si>
    <t>PUN-CHC-BLBK</t>
  </si>
  <si>
    <t>SS-PUN-CHC-ORBK</t>
  </si>
  <si>
    <t>Punchau Cornhole Bean Bags - Corn Filled Set of 8 Bags for Corn Hole Toss Game - Regulation Size &amp; Weight - 4 Royal Blue and 4 Gray</t>
  </si>
  <si>
    <t>B07VPRFWXQ</t>
  </si>
  <si>
    <t>PUN-CHC-ORBK</t>
  </si>
  <si>
    <t>SS-PUN-CH-FLAG</t>
  </si>
  <si>
    <t>Punchau Cornhole Bags - All Weather Set of 8 Corn Hole Bean Bags - Regulation Size &amp; Weight - 4 Stars &amp; 4 Stripes</t>
  </si>
  <si>
    <t>B07VNNPVND</t>
  </si>
  <si>
    <t>PUN-CH-FLAG</t>
  </si>
  <si>
    <t>SS-PUN-CHC-FLAG</t>
  </si>
  <si>
    <t>Punchau Cornhole Bean Bags - Corn Filled Set of 8 Bags for Corn Hole Toss Game - Regulation Size &amp; Weight - 4 Orange and 4 Black</t>
  </si>
  <si>
    <t>B07VRXZRFQ</t>
  </si>
  <si>
    <t>PUN-CHC-FLAG</t>
  </si>
  <si>
    <t>SS-PUN-CH-BLBK</t>
  </si>
  <si>
    <t>B07VQWHC41</t>
  </si>
  <si>
    <t>PUN-CH-BLBK</t>
  </si>
  <si>
    <t>SS-PUN-CHC-BLGY</t>
  </si>
  <si>
    <t>Punchau Cornhole Bean Bags - Corn Filled Set of 8 Bags for Corn Hole Toss Game - Regulation Size &amp; Weight - 4 Stars and 4 Stripes</t>
  </si>
  <si>
    <t>B07VQW7M26</t>
  </si>
  <si>
    <t>PUN-CHC-BLGY</t>
  </si>
  <si>
    <t>SS-PUN-CHC-REGR</t>
  </si>
  <si>
    <t>Punchau Cornhole Bean Bags - Corn Filled Set of 8 Bags for Corn Hole Toss Game - Regulation Size &amp; Weight - 4 Red and 4 Gray</t>
  </si>
  <si>
    <t>B07VRSYZQR</t>
  </si>
  <si>
    <t>PUN-CHC-REGR</t>
  </si>
  <si>
    <t>SS-PUN-CHC-REBK</t>
  </si>
  <si>
    <t>Punchau Cornhole Bean Bags - Corn Filled Set of 8 Bags for Corn Hole Toss Game - Regulation Size &amp; Weight - 4 Red and 4 Black</t>
  </si>
  <si>
    <t>B07VPRC5GN</t>
  </si>
  <si>
    <t>PUN-CHC-REBK</t>
  </si>
  <si>
    <t>SS-PUN-CH-REGR</t>
  </si>
  <si>
    <t>Punchau Cornhole Bags - All Weather Set of 8 Corn Hole Bean Bags - Regulation Size &amp; Weight - 4 Red &amp; 4 Gray</t>
  </si>
  <si>
    <t>B07VRSS85Z</t>
  </si>
  <si>
    <t>PUN-CH-REGR</t>
  </si>
  <si>
    <t>SS-PUN-CH-REBK</t>
  </si>
  <si>
    <t>Punchau Cornhole Bags - All Weather Set of 8 Corn Hole Bean Bags - Regulation Size &amp; Weight - 4 Red &amp; 4 Black</t>
  </si>
  <si>
    <t>B07VNNRG4N</t>
  </si>
  <si>
    <t>PUN-CH-REBK</t>
  </si>
  <si>
    <t>SS-PUN-CHC-REBL</t>
  </si>
  <si>
    <t>Punchau Cornhole Bean Bags - Corn Filled Set of 8 Bags for Corn Hole Toss Game - Regulation Size &amp; Weight - 4 Red and 4 Blue</t>
  </si>
  <si>
    <t>B07VPRFZRZ</t>
  </si>
  <si>
    <t>PUN-CHC-REBL</t>
  </si>
  <si>
    <t>SS-PUN-CH-REBL</t>
  </si>
  <si>
    <t>Punchau Cornhole Bags - All Weather Set of 8 Corn Hole Bean Bags - Regulation Size &amp; Weight - 4 Red &amp; 4 Royal Blue</t>
  </si>
  <si>
    <t>B07VNNS8LQ</t>
  </si>
  <si>
    <t>PUN-CH-REBL</t>
  </si>
  <si>
    <t>SS-PUN-CH-SLBK</t>
  </si>
  <si>
    <t>Punchau Cornhole Bags - All Weather Set of 8 Corn Hole Bean Bags - Regulation Size &amp; Weight - 4 Silver &amp; 4 Black</t>
  </si>
  <si>
    <t>B07VRVSNGP</t>
  </si>
  <si>
    <t>PUN-CH-SLBK</t>
  </si>
  <si>
    <t>SS-WMS1-FBA-BG</t>
  </si>
  <si>
    <t>Dry Defender Waterproof Saddle Pad with Tuck-in Tails, 34x36 Inch (Pack of 1)</t>
  </si>
  <si>
    <t>F01</t>
  </si>
  <si>
    <t>DD-WMS1-FBA</t>
  </si>
  <si>
    <t>SS-WMXL-Tuck-2PK</t>
  </si>
  <si>
    <t>Dry Defender Waterproof Bed Pads for Incontinence - Absorbent Washable Underpad - Mattress Pads for Kids or Adults - Tuck in Tails, 36x70 Inch (Pack of 2)</t>
  </si>
  <si>
    <t>B07YYJSP4F</t>
  </si>
  <si>
    <t>WMXL-Tuck-2PK</t>
  </si>
  <si>
    <t>SS-WMXL-2PK</t>
  </si>
  <si>
    <t>Dry Defender Waterproof Bed Pads for Incontinence - Absorbent Washable Underpad - Mattress Pads for Kids or Adults - Flat, 36x70 Inch (Pack of 1)</t>
  </si>
  <si>
    <t>B07YYJ4HRZ</t>
  </si>
  <si>
    <t>WMXL-2PK</t>
  </si>
  <si>
    <t>SS-IL-WB60X80-15LB-A</t>
  </si>
  <si>
    <t>Ilyapa 15lb Weighted Blanket for Kids &amp; Adults - 60x80 Queen/King Size 15 Pound 100% Cotton Heavy Blanket with Fleece Duvet Cover &amp; Glass Beads</t>
  </si>
  <si>
    <t>B07T6BKWNY</t>
  </si>
  <si>
    <t>IL-WB60X80-15LB-A</t>
  </si>
  <si>
    <t>SS-IL-WB60X80-18LB-A</t>
  </si>
  <si>
    <t>Ilyapa 18lb Weighted Blanket for Kids &amp; Adults - 60x80 Queen/King Size 18 Pound 100% Cotton Heavy Blanket with Fleece Duvet Cover &amp; Glass Beads</t>
  </si>
  <si>
    <t>B07T43SH1G</t>
  </si>
  <si>
    <t>IL-WB60X80-18LB-A</t>
  </si>
  <si>
    <t>SS-IL-WB48X72-15LB-A</t>
  </si>
  <si>
    <t>Ilyapa 15lb Weighted Blanket for Kids &amp; Adults - 48x72 Twin Size 15 Pound 100% Cotton Heavy Blanket with Fleece Duvet Cover &amp; Glass Beads</t>
  </si>
  <si>
    <t>B07T6BK5CG</t>
  </si>
  <si>
    <t>IL-WB48X72-15LB-A</t>
  </si>
  <si>
    <t>SS-FL-S14-S48LEDA</t>
  </si>
  <si>
    <t>Fulton Illuminations 2 Pack of 48 Ft LED Outdoor String Lights with 6 Extra S14 Bulbs and 13 Foot Matching Extension Cord - Commercial Weatherproof Patio Lights</t>
  </si>
  <si>
    <t>B07RF8R355</t>
  </si>
  <si>
    <t>P29</t>
  </si>
  <si>
    <t>FL-S14-S48LEDA</t>
  </si>
  <si>
    <t>SS-TTOWR-RWB</t>
  </si>
  <si>
    <t>Giant Toppling Timbers - Large Colorful Tumbling Wood Tower Outdoor Game with Carrying Case</t>
  </si>
  <si>
    <t>B07MBH5BYN</t>
  </si>
  <si>
    <t>TTOWR-RWB</t>
  </si>
  <si>
    <t>SS-PUN-CH-NBYE</t>
  </si>
  <si>
    <t>Punchau Cornhole Bags - All Weather Set of 8 Corn Hole Bean Bags - Regulation Size &amp; Weight - 4 Navy Blue &amp; 4 Yellow</t>
  </si>
  <si>
    <t>B07ZTVSXX7</t>
  </si>
  <si>
    <t>PUN-CH-NBYE</t>
  </si>
  <si>
    <t>SS-PUN-CH-PUBK</t>
  </si>
  <si>
    <t>Punchau Cornhole Bags - All Weather Set of 8 Corn Hole Bean Bags - Regulation Size &amp; Weight - 4 Purple &amp; 4 Black</t>
  </si>
  <si>
    <t>B07ZTVLVXM</t>
  </si>
  <si>
    <t>PUN-CH-PUBK</t>
  </si>
  <si>
    <t>SS-PUN-CH-BLYE</t>
  </si>
  <si>
    <t>Punchau Cornhole Bags - All Weather Set of 8 Corn Hole Bean Bags - Regulation Size &amp; Weight - 4 Yellow &amp; 4 Blue</t>
  </si>
  <si>
    <t>B07ZTVG4YV</t>
  </si>
  <si>
    <t>PUN-CH-BLYE</t>
  </si>
  <si>
    <t>SS-PUN-CH-RENB</t>
  </si>
  <si>
    <t>Punchau Cornhole Bags - All Weather Set of 8 Corn Hole Bean Bags - Regulation Size &amp; Weight - 4 Red &amp; 4 Navy Blue</t>
  </si>
  <si>
    <t>B07ZTTVR9Q</t>
  </si>
  <si>
    <t>PUN-CH-RENB</t>
  </si>
  <si>
    <t>SS-PUN-CH-HGNB</t>
  </si>
  <si>
    <t>Punchau Cornhole Bags - All Weather Set of 8 Corn Hole Bean Bags - Regulation Size &amp; Weight - 4 Hunter Green &amp; 4 Navy Blue</t>
  </si>
  <si>
    <t>B07ZTV9KHG</t>
  </si>
  <si>
    <t>PUN-CH-HGNB</t>
  </si>
  <si>
    <t>SS-PUN-CH-HGYE</t>
  </si>
  <si>
    <t>Punchau Cornhole Bags - All Weather Set of 8 Corn Hole Bean Bags - Regulation Size &amp; Weight - 4 Hunter Green &amp; 4 Yellow</t>
  </si>
  <si>
    <t>B07ZTVMG8H</t>
  </si>
  <si>
    <t>PUN-CH-HGYE</t>
  </si>
  <si>
    <t>SS-PUN-CH-NBGY</t>
  </si>
  <si>
    <t>Punchau Cornhole Bags - All Weather Set of 8 Corn Hole Bean Bags - Regulation Size &amp; Weight - 4 Navy Blue &amp; 4 Gray</t>
  </si>
  <si>
    <t>B07ZTVFS43</t>
  </si>
  <si>
    <t>PUN-CH-NBGY</t>
  </si>
  <si>
    <t>SS-PUN-CH-GNGY</t>
  </si>
  <si>
    <t>Punchau Cornhole Bags - All Weather Set of 8 Corn Hole Bean Bags - Regulation Size &amp; Weight - 4 Green &amp; 4 Gray</t>
  </si>
  <si>
    <t>B07ZTW2VL6</t>
  </si>
  <si>
    <t>PUN-CH-GNGY</t>
  </si>
  <si>
    <t>SS-PUN-CH-YEBK</t>
  </si>
  <si>
    <t>Punchau Cornhole Bags - All Weather Set of 8 Corn Hole Bean Bags - Regulation Size &amp; Weight - 4 Yellow &amp; 4 Black</t>
  </si>
  <si>
    <t>B07ZTVHR1Y</t>
  </si>
  <si>
    <t>PUN-CH-YEBK</t>
  </si>
  <si>
    <t>SS-PUN-CH-STAR</t>
  </si>
  <si>
    <t>B07ZTVQ9VW</t>
  </si>
  <si>
    <t>PUN-CH-STAR</t>
  </si>
  <si>
    <t>SS-PP-TTOWR</t>
  </si>
  <si>
    <t>Play Platoon Giant Toppling Timbers - Large Tumbling Wood Tower Outdoor Game with Carrying Case</t>
  </si>
  <si>
    <t>B078H1X8LK</t>
  </si>
  <si>
    <t>PP-TTOWR</t>
  </si>
  <si>
    <t>SS-PP-TTOWR-RWB</t>
  </si>
  <si>
    <t>PP-TTOWR-RWB</t>
  </si>
  <si>
    <t>SS-PUN-TS-B</t>
  </si>
  <si>
    <t>Punchau Lawn Aerator Shoes with Hook and Loop Straps - New Heavy Duty Spiked Aerating Sandals with Upgraded Soles and Straps for Aerating Your Lawn or Yard</t>
  </si>
  <si>
    <t>B084WP1KRK</t>
  </si>
  <si>
    <t>PUN-TS-B</t>
  </si>
  <si>
    <t>SS-PUN-TS-ASMB-A</t>
  </si>
  <si>
    <t>B084WQ3MF7</t>
  </si>
  <si>
    <t>PUN-TS-ASMB-A</t>
  </si>
  <si>
    <t>SS-PUN-TS-HD-A</t>
  </si>
  <si>
    <t>Punchau Lawn Aerator Shoes with Secure Fit Heel Strap, Heavy Duty Pre-Assembled Spiked Sandals with Metal Buckles and 3 Straps for Aerating Your Lawn or Yard</t>
  </si>
  <si>
    <t>PUN-TS-HD-A</t>
  </si>
  <si>
    <t>SS-DD-WMS3-FBA-BG-2PK</t>
  </si>
  <si>
    <t>Dry Defender Waterproof Bed Pads for Incontinence - Absorbent Washable Underpad - Mattress Pads for Kids or Adults - Flat, 36x70 Inch (Pack of 2)</t>
  </si>
  <si>
    <t>B08429YPGZ</t>
  </si>
  <si>
    <t>DD-WMS3-FBA-BG-2PK</t>
  </si>
  <si>
    <t>JOS-PP-B20X20T-PSTL</t>
  </si>
  <si>
    <t>Kids Activity Table Set - 5 in 1 Water Table, Building Block Table, Craft Table and Sensory Table with Storage - Includes 2 Chairs and 25 Ex-Large Blocks – Pastel Colors</t>
  </si>
  <si>
    <t>B07VPQN7CL</t>
  </si>
  <si>
    <t>JOS-PP-B20X20T-RBYG</t>
  </si>
  <si>
    <t>Play Platoon Kids Activity Table Set - 5 in 1 Water Table, Building Block Table, Craft Table and Sensory Table with Storage - Includes 2 Chairs and 25 Ex-Large Blocks – Primary Colors</t>
  </si>
  <si>
    <t>B06Y174PRX</t>
  </si>
  <si>
    <t>SS-PL-PP-14PL36</t>
  </si>
  <si>
    <t>Non-Toxic Extra-Thick 36 Piece Children Play &amp; Exercise Mat - Comfortable Cushiony Foam Floor Puzzle Mat, 6 Vibrant Colors for Kids &amp; Toddlers</t>
  </si>
  <si>
    <t>B015T8S8BA</t>
  </si>
  <si>
    <t>SS-PP-15PRT09</t>
  </si>
  <si>
    <t>Non-Toxic Extra-Thick 9 Piece Childrens Play Mat - 72 x 72 inch Comfortable Cushiony Foam Floor Puzzle Mat for Kids &amp; Toddlers with 24 x 24 inch Tiles</t>
  </si>
  <si>
    <t>B0784Z3RDC</t>
  </si>
  <si>
    <t>SS-DD-WMO1-FBA-BG-A</t>
  </si>
  <si>
    <t>B0883D7GK7</t>
  </si>
  <si>
    <t>DD-WMO1-FBA-BG-A</t>
  </si>
  <si>
    <t>SS-PP-B20X20T-RBYG</t>
  </si>
  <si>
    <t>SS-PP-B20X20TRD-RBYG</t>
  </si>
  <si>
    <t>Play Platoon Kids Activity Table Set - 3 in 1 Round Water Table, Craft Table and Building Brick Table with Storage - Includes 2 Chairs and 25 Jumbo Bricks - Primary Colors</t>
  </si>
  <si>
    <t>B07N1XNC2C</t>
  </si>
  <si>
    <t>SS-PP-CRQT-6BALL</t>
  </si>
  <si>
    <t>Lawn Croquet Set for Kids &amp; Families - Six Player Croquet Game with 6 Mallets, 6 Balls, 9 Wickets, 2 Stakes &amp; Carry Bag</t>
  </si>
  <si>
    <t>B07L8NXL64</t>
  </si>
  <si>
    <t>SS-CRU-BLOCKING9G</t>
  </si>
  <si>
    <t>Extra Thick Blocking Mats for Knitting - Pack of 9 White Blocking Boards with Grids for Needlepoint or Crochet - Includes Measuring Tape &amp; 150 T Pins</t>
  </si>
  <si>
    <t>B0868YFHZ8</t>
  </si>
  <si>
    <t>RU-BLOCKING9G</t>
  </si>
  <si>
    <t>SS-CT-MSHBSB</t>
  </si>
  <si>
    <t>Metal Stamping Kit with Hammer and Steel Bench Block, 36 Piece Punch Set - Letter Stamps for Metal, Jewelry, Wood, Leather &amp; More</t>
  </si>
  <si>
    <t>B087XWGFG2</t>
  </si>
  <si>
    <t>SS-CT-MS18S-37PK</t>
  </si>
  <si>
    <t>Metal Stamping Kit, 37 Piece Punch Set - Number &amp; Letter Stamps for Metal, Jewelry, Wood, Leather &amp; More</t>
  </si>
  <si>
    <t>B087YD32B8</t>
  </si>
  <si>
    <t>SS-CT-MS18S-64PK</t>
  </si>
  <si>
    <t>Metal Stamping Kit, 64 Piece Punch Set - Number &amp; Letter Stamps for Metal, Jewelry, Wood, Leather &amp; More</t>
  </si>
  <si>
    <t>B087YBTB4C</t>
  </si>
  <si>
    <t>SS-CT-MS18H-37PK</t>
  </si>
  <si>
    <t>Metal Stamping Kit, 37 Piece Punch Set - Handwritten Style Font Number &amp; Letter Stamps for Metal, Jewelry, Wood, Leather &amp; More</t>
  </si>
  <si>
    <t>B087XZDGDH</t>
  </si>
  <si>
    <t>SS-CT-MSHB</t>
  </si>
  <si>
    <t>Metal Stamping Hammer and Steel Bench Block for Personalizing Jewelry, Wood, Leather &amp; More</t>
  </si>
  <si>
    <t>B087XZYJXC</t>
  </si>
  <si>
    <t>SS-CT-MS18H-64PK</t>
  </si>
  <si>
    <t>Metal Stamping Kit, 64 Piece Punch Set - Handwritten Style Font Number &amp; Letter Stamps for Metal, Jewelry, Wood, Leather &amp; More</t>
  </si>
  <si>
    <t>B087Y6C1NS</t>
  </si>
  <si>
    <t>SS-PDUK-FBA</t>
  </si>
  <si>
    <t>B000ODZ7DI</t>
  </si>
  <si>
    <t>SS-BCL-CHPRO-REBL</t>
  </si>
  <si>
    <t>Barcaloo Pro Cornhole Bags - Set of 8 Regulation All Weather Two Sided Bean Bags for Professional Corn Hole Game - 4 Red &amp; 4 Blue</t>
  </si>
  <si>
    <t>B089H2BWXJ</t>
  </si>
  <si>
    <t>SS-BCL-CHPRO-BLGY</t>
  </si>
  <si>
    <t>Barcaloo Pro Cornhole Bags - Set of 8 Regulation All Weather Two Sided Bean Bags for Professional Corn Hole Game - 4 Blue &amp; 4 Gray</t>
  </si>
  <si>
    <t>B089H2N6T3</t>
  </si>
  <si>
    <t>SS-BCL-CHPRO-FLAG</t>
  </si>
  <si>
    <t>Barcaloo Pro Cornhole Bags - Set of 8 Regulation All Weather Two Sided American Flag Bean Bags for Professional Corn Hole Game - 4 Stars &amp; 4 Stripes</t>
  </si>
  <si>
    <t>B089H1MGDY</t>
  </si>
  <si>
    <t>SS-BCL-CHPRO-BLBK</t>
  </si>
  <si>
    <t>Barcaloo Pro Cornhole Bags - Set of 8 Regulation All Weather Two Sided Bean Bags for Professional Corn Hole Game - 4 Red &amp; 4 Gray</t>
  </si>
  <si>
    <t>B089H1KRVH</t>
  </si>
  <si>
    <t>SS-BCL-CHPRO-REBK</t>
  </si>
  <si>
    <t>Barcaloo Pro Cornhole Bags - Set of 8 Regulation All Weather Two Sided Bean Bags for Professional Corn Hole Game - 4 Red &amp; 4 Black</t>
  </si>
  <si>
    <t>B089H2R2JQ</t>
  </si>
  <si>
    <t>SS-BCL-CHPRO-ORBL</t>
  </si>
  <si>
    <t>Barcaloo Pro Cornhole Bags - Set of 8 Regulation All Weather Two Sided Bean Bags for Professional Corn Hole Game - 4 Orange &amp; 4 Blue</t>
  </si>
  <si>
    <t>B089H14WL3</t>
  </si>
  <si>
    <t>SS-BCL-CHPRO-ORBK</t>
  </si>
  <si>
    <t>Barcaloo Pro Cornhole Bags - Set of 8 Regulation All Weather Two Sided Bean Bags for Professional Corn Hole Game - 4 Orange &amp; 4 Black</t>
  </si>
  <si>
    <t>B089H2BFCX</t>
  </si>
  <si>
    <t>SS-PP-CHPRO-REGR</t>
  </si>
  <si>
    <t>Professional Cornhole Bags - Set of 8 Regulation All Weather Two Sided Bean Bags for Pro Corn Hole Game - 4 Red &amp; 4 Gray</t>
  </si>
  <si>
    <t>B07PDZXSM7</t>
  </si>
  <si>
    <t>SS-DD-BAMBOO-CRIB-PAD-DEEP-2PK</t>
  </si>
  <si>
    <t>Waterproof Crib Mattress Cover- Crib Mattress Protector Pad, Fitted Baby Crib Mattress Pad- Noiseless Bamboo Rayon 9" Skirt- Hypoallergenic Fitted, Quilted Baby Infant Toddler Stain Protection 2 Pack</t>
  </si>
  <si>
    <t>B08K3MPWZY</t>
  </si>
  <si>
    <t>SS-PDUT-FBA</t>
  </si>
  <si>
    <t>B000ODZ7EM</t>
  </si>
  <si>
    <t>SS-PUN-CHB-SCORE-2PK</t>
  </si>
  <si>
    <t>Punchau Cornhole Scoreboard, 2 Pack - Metal Decals with 4 Magnetic Score Keepers for Corn Hole Boards</t>
  </si>
  <si>
    <t>B08L5MS6DG</t>
  </si>
  <si>
    <t>SS-PUN-CHB-SCORE</t>
  </si>
  <si>
    <t>Punchau Cornhole Scoreboard - Metal Decal with 2 Magnetic Score Keepers for Corn Hole Boards</t>
  </si>
  <si>
    <t>B08L5LLMZ5</t>
  </si>
  <si>
    <t>SS-J-W6F12-FBA-FBA</t>
  </si>
  <si>
    <t>Heavy Duty Vinyl Zippered Mattress Protector - 12-Inch Depth - Full</t>
  </si>
  <si>
    <t>B00IOVIJZ0</t>
  </si>
  <si>
    <t>SS-J-W6F16-FBA</t>
  </si>
  <si>
    <t>Heavy Duty Vinyl Zippered Waterproof Bed Bug Proof Mattress Protector - 16-Inch Depth - Full</t>
  </si>
  <si>
    <t>B00IOWBJU6</t>
  </si>
  <si>
    <t>SS-J-W6FQ-FBA</t>
  </si>
  <si>
    <t>HD Vinyl Mattress Protector -9"- Queen (Fitted)</t>
  </si>
  <si>
    <t>B08GG8D2J2</t>
  </si>
  <si>
    <t>SS-J-W6Q16-FBA</t>
  </si>
  <si>
    <t>Heavy Duty Vinyl Zippered Waterproof Bed Bug Proof Mattress Protector - 16-Inch Depth - Queen</t>
  </si>
  <si>
    <t>B00IOWBM4E</t>
  </si>
  <si>
    <t>SS-J-W6Q9-FBA</t>
  </si>
  <si>
    <t>6 Gauge Vinyl Zippered Waterproof Bed Bug Proof Mattress Protector - 9-Inch Depth - Queen</t>
  </si>
  <si>
    <t>B00IOWBHGW</t>
  </si>
  <si>
    <t>SS-J-W6T16-FBA</t>
  </si>
  <si>
    <t>Dry Defender Heavy Duty Vinyl Zippered Waterproof Bed Bug Proof Mattress Protector - 16-Inch Depth - Twin</t>
  </si>
  <si>
    <t>B00IOWBJ6U</t>
  </si>
  <si>
    <t>SS-J-W6X12-FBA</t>
  </si>
  <si>
    <t>Heavy Duty Vinyl Zippered Waterproof Bed Bug Proof Mattress Protector - 12-Inch Depth - Twin XL</t>
  </si>
  <si>
    <t>B00IOVIL5I</t>
  </si>
  <si>
    <t>SS-J-W6X16-FBA</t>
  </si>
  <si>
    <t>Heavy Duty Vinyl Zippered Waterproof Bed Bug Proof Mattress Protector - 16-Inch Depth - Twin XL</t>
  </si>
  <si>
    <t>B00IOWBKK0</t>
  </si>
  <si>
    <t>SS-J-W6X9-FBA</t>
  </si>
  <si>
    <t>6 Gauge Vinyl Zippered Waterproof Bed Bug Proof Mattress Protector - 9-Inch Depth - Twin XL</t>
  </si>
  <si>
    <t>B00IOWBGXG</t>
  </si>
  <si>
    <t>SS-J-WCPQ-FBA</t>
  </si>
  <si>
    <t>Dry Defender Heavy Duty Zippered Vinyl Pillow Covers - Waterproof - Queen Pillow Size 2-Pack</t>
  </si>
  <si>
    <t>B00JG6KAAE</t>
  </si>
  <si>
    <t>SS-J-W6PS-FBA</t>
  </si>
  <si>
    <t>Dry Defender Heavy Duty Zippered Vinyl Pillow Covers - Waterproof - Standard Pillow Size 2-Pack</t>
  </si>
  <si>
    <t>B00JG6K8H4</t>
  </si>
  <si>
    <t>SS-J-W6T12-FBA</t>
  </si>
  <si>
    <t>Heavy Duty Vinyl Zippered Waterproof Bed Bug Proof Mattress Protector - 12-Inch Depth - Twin</t>
  </si>
  <si>
    <t>B00IOVIQYE</t>
  </si>
  <si>
    <t>SS-J-W6Q12-FBA</t>
  </si>
  <si>
    <t>Heavy Duty Vinyl Zippered Waterproof Bed Bug Proof Mattress Protector - 12-Inch Depth - Queen</t>
  </si>
  <si>
    <t>B00IOVIMO8</t>
  </si>
  <si>
    <t>SS-J-W6FX-FBA</t>
  </si>
  <si>
    <t>HD Vinyl Mattress Protector -9"- Twin XL (Fitted)</t>
  </si>
  <si>
    <t>B08GGB3WC4</t>
  </si>
  <si>
    <t>SS-J-W6FT-FBA</t>
  </si>
  <si>
    <t>HD Vinyl Mattress Protector -9" - Twin (Fitted)</t>
  </si>
  <si>
    <t>B08GG7RSW7</t>
  </si>
  <si>
    <t>SS-J-W6F9-FBA</t>
  </si>
  <si>
    <t>6 Gauge Vinyl Zippered Waterproof Bed Bug Proof Mattress Protector - 9-Inch Depth - Full</t>
  </si>
  <si>
    <t>B00IOVIP5O</t>
  </si>
  <si>
    <t>SS-J-W6T9-FBA</t>
  </si>
  <si>
    <t>Dry Defender Heavy Duty Vinyl Zippered Mattress Protector - 9 Inch Depth - Twin</t>
  </si>
  <si>
    <t>B00IOWBI5C</t>
  </si>
  <si>
    <t>SS-BCL-DICE-6PK</t>
  </si>
  <si>
    <t>Barcaloo Giant Wooden Yard Dice - Yardzee Outdoor Game Set 3.5 inch- 6 Jumbo Dice, Scoreboard and Durable Carrying Bag - Fun for All Age and Occasion</t>
  </si>
  <si>
    <t>B086H44FMC</t>
  </si>
  <si>
    <t>SS-BCL-HTOSS-A</t>
  </si>
  <si>
    <t>SS-BCL-CHPRO-REGR</t>
  </si>
  <si>
    <t>B089H1MQTF</t>
  </si>
  <si>
    <t>SS-J-W6FF-FBA-FN</t>
  </si>
  <si>
    <t>HD Vinyl Mattress Protector -9""- Full (Fitted)</t>
  </si>
  <si>
    <t>B08GG9BPK4</t>
  </si>
  <si>
    <t>SS-BCL-B1000P</t>
  </si>
  <si>
    <t>Barcaloo 1000 Piece Building Bricks Set - 10 Pastel Colors - Guaranteed Tight Fit, Compatible with All Major Brands</t>
  </si>
  <si>
    <t>B082MMF4RB</t>
  </si>
  <si>
    <t>PL-IL-BTL16A-12</t>
  </si>
  <si>
    <t>B01IC1NQFO</t>
  </si>
  <si>
    <t>PL-IL-BTL16C-12-A</t>
  </si>
  <si>
    <t>B07H8PMHQ2</t>
  </si>
  <si>
    <t>PL-IL-BTL32C-6PK</t>
  </si>
  <si>
    <t>B085K88DNK</t>
  </si>
  <si>
    <t>PL-IL-BTL32A-6PK</t>
  </si>
  <si>
    <t>B085JZVVDF</t>
  </si>
  <si>
    <t>SS-IL-BTL16C-12-A</t>
  </si>
  <si>
    <t>Ilyapa 16 Ounce Clear Swing Top Glass Beer Bottles for Home Brewing - Carbonated Drinks, Kombucha, Kefir, Soda, Juice, Fermentation, 12 Pack Glass Bottle with Airtight Rubber Seal Flip Caps</t>
  </si>
  <si>
    <t>SS-IL-BTL16A-12</t>
  </si>
  <si>
    <t>16 oz Amber Glass Beer Bottles for Home Brewing 12 Pack with Flip Caps</t>
  </si>
  <si>
    <t>SS-IL-BTL32A-6PK</t>
  </si>
  <si>
    <t>Ilyapa 32 oz Amber Glass Beer Bottles for Home Brewing - 6 Pack with Airtight Rubber Seal Flip Caps</t>
  </si>
  <si>
    <t>SS-IL-BTL32C-6PK</t>
  </si>
  <si>
    <t>Ilyapa 32 Ounce Clear Swing Top Glass Beer Bottles for Home Brewing - Carbonated Drinks, Kombucha, Kefir, Soda, Juice, Fermentation, 6 Pack Glass Bottle with Airtight Rubber Seal Flip Caps</t>
  </si>
  <si>
    <t>SS-J-W6FF-FBA</t>
  </si>
  <si>
    <t>SS-IL-2GAL-SSP-NSD</t>
  </si>
  <si>
    <t>Ilyapa Outdoor Glass Beverage Dispenser with Stainless Steel Spigot - 2 Gallon Drink Dispenser for Lemonade, Tea, Cold Water &amp; More</t>
  </si>
  <si>
    <t>B07PMFGNC2</t>
  </si>
  <si>
    <t>SS-CT-GCANB-MUL1-6PK</t>
  </si>
  <si>
    <t>Crutello Glass Food Storage Containers with Bamboo Lids, 6 Pack - Three 26 Fluid oz and Three 23 Fluid oz Airtight Clear Kitchen Organization Canisters</t>
  </si>
  <si>
    <t>B08N1KYHTP</t>
  </si>
  <si>
    <t>SS-CT-GCANB-23-6PK</t>
  </si>
  <si>
    <t>Glass Food Storage Containers with Bamboo Lids, 6 Pack - 23 Fluid oz Airtight Clear Kitchen Organization Canisters</t>
  </si>
  <si>
    <t>B08N2K2CFH</t>
  </si>
  <si>
    <t>SS-CT-GMEALB-5PK</t>
  </si>
  <si>
    <t>Glass Meal Prep Containers with Bamboo Lids, 5 Pack - Airtight Clear Food Storage Canisters for Kitchen Organization</t>
  </si>
  <si>
    <t>B08N1MDPFW</t>
  </si>
  <si>
    <t>SS-CT-GCANB-MUL2-4PK</t>
  </si>
  <si>
    <t>Crutello Glass Food Storage Containers with Bamboo Lids, 4 Pack - One 54 Fluid oz, One 32 Fluid oz, and Two 23 Fluid oz Airtight Clear Kitchen Organization Canisters</t>
  </si>
  <si>
    <t>B08N1LPJ75</t>
  </si>
  <si>
    <t>SS-CT-GCANB-54-3PK</t>
  </si>
  <si>
    <t>Glass Food Storage Containers with Bamboo Lids, 3 Pack - 54 oz Airtight Clear Kitchen Organization Canisters</t>
  </si>
  <si>
    <t>B08N1LBGQV</t>
  </si>
  <si>
    <t>SS-CT-GMEALB-2PK</t>
  </si>
  <si>
    <t>Glass Meal Prep Containers with Bamboo Lids, 2 Pack - Airtight Clear Food Storage Canisters for Kitchen Organization</t>
  </si>
  <si>
    <t>B08N1KRN1L</t>
  </si>
  <si>
    <t>SS-CT-GCANB-32-3PK</t>
  </si>
  <si>
    <t>Crutello Glass Food Storage Containers with Bamboo Lids, 3 Pack - 32 Fluid oz Airtight Clear Kitchen Organization Canisters</t>
  </si>
  <si>
    <t>B08N1M4R2P</t>
  </si>
  <si>
    <t>SS-CT-GMEALB-4PK</t>
  </si>
  <si>
    <t>Glass Meal Prep Containers with Bamboo Lids, 4 Pack - Airtight Clear Food Storage Canisters for Kitchen Organization</t>
  </si>
  <si>
    <t>B08N1KT9VS</t>
  </si>
  <si>
    <t>SS-CT-GCANB-66-2PK</t>
  </si>
  <si>
    <t>Glass Food Storage Containers with Bamboo Lids, 2 Pack - 66 oz Airtight Clear Kitchen Organization Canisters</t>
  </si>
  <si>
    <t>B08N1JSW2Z</t>
  </si>
  <si>
    <t>SS-CT-GCANB-100-1PK</t>
  </si>
  <si>
    <t>Glass Food Storage Container with Bamboo Lid - 100 oz Airtight Clear Kitchen Organization Canister</t>
  </si>
  <si>
    <t>B08N1LN61F</t>
  </si>
  <si>
    <t>SS-CT-GCANB-66-1PK</t>
  </si>
  <si>
    <t>Glass Food Storage Container with Bamboo Lid - 66 oz Airtight Clear Kitchen Organization Canister</t>
  </si>
  <si>
    <t>B08N1LQF1Y</t>
  </si>
  <si>
    <t>SS-CT-GCANB-MUL3-3PK</t>
  </si>
  <si>
    <t>Crutello Glass Food Storage Containers with Bamboo Lids, 3 Pack - One 32 Fluid oz and Two 23 Fluid oz Airtight Clear Kitchen Organization Canisters</t>
  </si>
  <si>
    <t>B08N1LNDJZ</t>
  </si>
  <si>
    <t>SS-CT-GCANB-100-2PK</t>
  </si>
  <si>
    <t>Glass Food Storage Containers with Bamboo Lids, 2 Pack - 100 oz Airtight Clear Kitchen Organization Canisters</t>
  </si>
  <si>
    <t>B08N1LV15N</t>
  </si>
  <si>
    <t>SS-CT-1GALI-SSP-NSD</t>
  </si>
  <si>
    <t>Outdoor Glass Beverage Dispenser with Stainless Steel Spigot &amp; Ice Cylinder - 1 Gallon Drink Dispenser for Tea, Lemonade, Cold Water &amp; More</t>
  </si>
  <si>
    <t>B08Q8RC116</t>
  </si>
  <si>
    <t>SS-CT-2GALI-SSP-NSD</t>
  </si>
  <si>
    <t>Outdoor Glass Beverage Dispenser with Stainless Steel Spigot &amp; Ice Cylinder - 2 Gallon Drink Dispenser for Tea, Lemonade, Cold Water &amp; More</t>
  </si>
  <si>
    <t>B08Q8QGJXC</t>
  </si>
  <si>
    <t>SS-PUN-CH-BGNB</t>
  </si>
  <si>
    <t>Punchau All Weather Cornhole Bean Bags - Set of 8 Burgundy and Navy Blue Bags for Corn Hole Toss Game - Regulation Size &amp; Weight - 4 Burgundy 4 Navy Blue Bags</t>
  </si>
  <si>
    <t>B08RGNFMG8</t>
  </si>
  <si>
    <t>SS-PUN-CH-BGGY</t>
  </si>
  <si>
    <t>Punchau All Weather Cornhole Bean Bags - Set of 8 Burgundy and Gray Bags for Corn Hole Toss Game - Regulation Size &amp; Weight - 4 Burgundy 4 Gray Bags</t>
  </si>
  <si>
    <t>B08RGNWMWG</t>
  </si>
  <si>
    <t>SS-PUN-CH-BBALL</t>
  </si>
  <si>
    <t>Punchau All Weather Cornhole Bean Bags - Set of 8 Bags for Corn Hole Toss Game - Regulation Size &amp; Weight - Baseball</t>
  </si>
  <si>
    <t>B08RG3S7VY</t>
  </si>
  <si>
    <t>SS-PUN-CH-13STAR</t>
  </si>
  <si>
    <t>Punchau All Weather Cornhole Bean Bags - Set of 8 Bags for Corn Hole Toss Game - Regulation Size &amp; Weight - Betsy Ross Vintage American Flag</t>
  </si>
  <si>
    <t>B08RGBW7FK</t>
  </si>
  <si>
    <t>SS-PUN-CH-WHBK</t>
  </si>
  <si>
    <t>Punchau All Weather Cornhole Bean Bags - Set of 8 White and Black Bags for Corn Hole Toss Game - Regulation Size &amp; Weight - 4 White 4 Black Bags</t>
  </si>
  <si>
    <t>B08RGV7N8K</t>
  </si>
  <si>
    <t>SS-PUN-CH-HGBK</t>
  </si>
  <si>
    <t>Punchau All Weather Cornhole Bean Bags - Set of 8 Hunter Green and Black Bags for Corn Hole Toss Game - Regulation Size &amp; Weight - 4 Hunter Green 4 Black Bags</t>
  </si>
  <si>
    <t>B08RG3QZCR</t>
  </si>
  <si>
    <t>SS-PUN-CH-PUYE</t>
  </si>
  <si>
    <t>Punchau All Weather Cornhole Bean Bags - Set of 8 Purple and Yellow Bags for Corn Hole Toss Game - Regulation Size &amp; Weight - 4 Purple 4 Yellow Bags</t>
  </si>
  <si>
    <t>B08RGKNWPK</t>
  </si>
  <si>
    <t>SS-PUN-CH-CAMO</t>
  </si>
  <si>
    <t>Punchau All Weather Cornhole Bean Bags - Set of 8 Camo Bags for Corn Hole Toss Game - Regulation Size &amp; Weight - 4 Green Camouflage 4 Desert Camouflage</t>
  </si>
  <si>
    <t>B08RGS5DHD</t>
  </si>
  <si>
    <t>SS-PUN-CH-GNBK</t>
  </si>
  <si>
    <t>Punchau All Weather Cornhole Bean Bags - Set of 8 Kelly Green and Black Bags for Corn Hole Toss Game - Regulation Size &amp; Weight - 4 Kelly Green 4 Black Bags</t>
  </si>
  <si>
    <t>B08RGSCWZ2</t>
  </si>
  <si>
    <t>SS-PUN-CH-LBGY</t>
  </si>
  <si>
    <t>Punchau All Weather Cornhole Bean Bags - Set of 8 Light Blue and Gray Bags for Corn Hole Toss Game - Regulation Size &amp; Weight - 4 Light Blue 4 Gray Bags</t>
  </si>
  <si>
    <t>B08RGQ1JHY</t>
  </si>
  <si>
    <t>SS-PUN-CH-ORNB</t>
  </si>
  <si>
    <t>Punchau All Weather Cornhole Bean Bags - Set of 8 Orange and Navy Blue Bags for Corn Hole Toss Game - Regulation Size &amp; Weight - 4 Orange 4 Navy Blue Bags</t>
  </si>
  <si>
    <t>B08RGNGXY1</t>
  </si>
  <si>
    <t>SS-PUN-CH-REYE</t>
  </si>
  <si>
    <t>Punchau All Weather Cornhole Bean Bags - Set of 8 Red and Yellow Bags for Corn Hole Toss Game - Regulation Size &amp; Weight - 4 Red 4 Yellow Bags</t>
  </si>
  <si>
    <t>B08RG6D5P2</t>
  </si>
  <si>
    <t>SS-PUN-CH-GDBK</t>
  </si>
  <si>
    <t>Punchau All Weather Cornhole Bean Bags - Set of 8 Gold and Black Bags for Corn Hole Toss Game - Regulation Size &amp; Weight - 4 Gold 4 Black Bags</t>
  </si>
  <si>
    <t>B08RGPPQLS</t>
  </si>
  <si>
    <t>SS-CT-WP11x15-WHT-2PK</t>
  </si>
  <si>
    <t>Rustic Window Frame Wall Decor - Pack of 2 - Hanging Farmhouse Window Pane Home Decor - White 11” x 15”</t>
  </si>
  <si>
    <t>B08RJVF5LZ</t>
  </si>
  <si>
    <t>SS-CT-WP18x12-WHT-2PK</t>
  </si>
  <si>
    <t>Rustic Window Frame Wall Decor - Pack of 2 - Hanging Farmhouse Window Pane Home Decor - White 18” x 22”</t>
  </si>
  <si>
    <t>B08RJWWWJP</t>
  </si>
  <si>
    <t>SS-CT-MO14SHELF-WHT</t>
  </si>
  <si>
    <t>Wall Mounted Mail and Key Organizer with Shelf - Weathered White Wooden Mail Organizer with Black Key Rack Hooks, Rustic Farmhouse Design</t>
  </si>
  <si>
    <t>B08RZBXF14</t>
  </si>
  <si>
    <t>SS-CT-MO14SLAT-WHT</t>
  </si>
  <si>
    <t>Wall Mounted Mail and Key Organizer - Wooden Wall Mount Mail Organizer - Weathered White Wood Slats with Black Key Rack Hooks, Decorative Farmhouse Slatted Design</t>
  </si>
  <si>
    <t>B08RZBDW73</t>
  </si>
  <si>
    <t>SS-CT-MO14-WHT</t>
  </si>
  <si>
    <t>Wall Mounted Mail and Key Organizer - Rustic White Wooden Mail Organizer with Black Key Rack Hooks, Decorative Farmhouse Design</t>
  </si>
  <si>
    <t>B08RZBR4CG</t>
  </si>
  <si>
    <t>SS-CT-AFN2</t>
  </si>
  <si>
    <t>Crutello Air Fryer Cover with Storage Pockets for 5-6 Quart Fryers, Fits Various Brands</t>
  </si>
  <si>
    <t>B08PPVL5BL</t>
  </si>
  <si>
    <t>SS-CT-AP-FP-M</t>
  </si>
  <si>
    <t>Crutello Food Processor Cover with Storage Pockets for Medium 7-10 Cup Processors, Fits Various Brands</t>
  </si>
  <si>
    <t>B08PPVDQKK</t>
  </si>
  <si>
    <t>SS-CT-AP-FP-S</t>
  </si>
  <si>
    <t>Crutello Food Processor Cover with Storage Pockets for Small 2.5-5 Cup Processors, Fits Various Brands</t>
  </si>
  <si>
    <t>B08PPT9GKH</t>
  </si>
  <si>
    <t>SS-CT-AP-FP-L</t>
  </si>
  <si>
    <t>Crutello Food Processor Cover with Storage Pockets for Large 11-14 Cup Processors, Fits Various Brands</t>
  </si>
  <si>
    <t>B08PPSMX5M</t>
  </si>
  <si>
    <t>SS-CT-AFN1</t>
  </si>
  <si>
    <t>Crutello Air Fryer Cover with Storage Pockets for 2.8-4.8 Quart Fryers, Fits Various Brands</t>
  </si>
  <si>
    <t>B08PPV46HN</t>
  </si>
  <si>
    <t>SS-CT-AP-CP-HB</t>
  </si>
  <si>
    <t>Crutello Crock Pot Cover for 6, 7 or 8 Quart Slow Cooker - Small Appliance Dust Covers</t>
  </si>
  <si>
    <t>B08PPV8T8B</t>
  </si>
  <si>
    <t>SS-CT-AP-T4SL</t>
  </si>
  <si>
    <t>Crutello 4 Slice Long Slot Toaster Cover with Storage Pockets - Small Appliance Dust Covers</t>
  </si>
  <si>
    <t>B08PPT818K</t>
  </si>
  <si>
    <t>SS-CT-AP-T4S</t>
  </si>
  <si>
    <t>Crutello 4 Slice Toaster Cover with Storage Pockets - Small Appliance Dust Covers</t>
  </si>
  <si>
    <t>B08PPY288M</t>
  </si>
  <si>
    <t>SS-CT-AFV6</t>
  </si>
  <si>
    <t>Crutello Air Fryer Cover with Storage Pockets for 10 Quart Fryer - Small Appliance Dust Covers</t>
  </si>
  <si>
    <t>B08PPTTJV8</t>
  </si>
  <si>
    <t>SS-CT-AP-BLN3</t>
  </si>
  <si>
    <t>Crutello Blender Cover with Storage Pockets, Fits Machines Up to 8.25 x 9 x 20.5 Inches</t>
  </si>
  <si>
    <t>B08PPVYCZ7</t>
  </si>
  <si>
    <t>SS-CT-AFV5</t>
  </si>
  <si>
    <t>Crutello Air Fryer Cover with Storage Pockets for 6 Quart Fryer - Small Appliance Dust Covers</t>
  </si>
  <si>
    <t>B08PPSY4KQ</t>
  </si>
  <si>
    <t>SS-CT-AFN3</t>
  </si>
  <si>
    <t>Crutello Air Fryer Cover with Storage Pockets for 4 Quart Fryer - Small Appliance Dust Covers</t>
  </si>
  <si>
    <t>B08PPTXLX2</t>
  </si>
  <si>
    <t>SS-CT-AP-BLN2</t>
  </si>
  <si>
    <t>Crutello Blender Cover with Storage Pockets, Fits Machines Up to 8.25 x 9 x 17.75 Inches</t>
  </si>
  <si>
    <t>B08PPVLT7D</t>
  </si>
  <si>
    <t>SS-CT-CTO-SM</t>
  </si>
  <si>
    <t>Convection Toaster Oven Cover with Storage Pockets, Small - Fits Machines Up to 15 x 13 x 12 Inches</t>
  </si>
  <si>
    <t>B08PPV2T1L</t>
  </si>
  <si>
    <t>SS-CT-AP-PCN-M</t>
  </si>
  <si>
    <t>Crutello Pressure Cooker Cover with Pocket for Medium 8 Quart Cooker - Small Appliance Dust Covers</t>
  </si>
  <si>
    <t>B08PPVBK46</t>
  </si>
  <si>
    <t>SS-CT-AP-SERG-GY</t>
  </si>
  <si>
    <t>Crutello Serger Case - Universal Sewing Machine Carrying Bag with Storage Pockets for Accessories</t>
  </si>
  <si>
    <t>B08PPV2FW3</t>
  </si>
  <si>
    <t>SS-CT-AFN4</t>
  </si>
  <si>
    <t>Crutello Air Fryer Cover with Storage Pockets for 5.5 Quart Fryer - Small Appliance Dust Covers</t>
  </si>
  <si>
    <t>B08PPW3R53</t>
  </si>
  <si>
    <t>SS-CT-AP-BLN1</t>
  </si>
  <si>
    <t>Crutello Blender Cover with Storage Pockets, Fits Various Brands</t>
  </si>
  <si>
    <t>B08PPSXZX7</t>
  </si>
  <si>
    <t>SS-CT-AP-FPC-M</t>
  </si>
  <si>
    <t>Crutello Food Processor Cover with Storage Pockets for Medium Elemental 8-13 Cup Processor</t>
  </si>
  <si>
    <t>B08PPT2K4L</t>
  </si>
  <si>
    <t>SS-CT-CTO-LG</t>
  </si>
  <si>
    <t>Convection Toaster Oven Cover with Storage Pockets, Large - Fits Machines Up to 17 x 15 x 14 Inches</t>
  </si>
  <si>
    <t>B08PPV9T56</t>
  </si>
  <si>
    <t>SS-CT-IP2</t>
  </si>
  <si>
    <t>Crutello Instant Pot Cover with Storage Pocket for 8 Quart Pressure Cooker - Small Appliance Dust Covers</t>
  </si>
  <si>
    <t>B08PPSH589</t>
  </si>
  <si>
    <t>SS-CT-IP4</t>
  </si>
  <si>
    <t>Crutello Stand Mixer Cover with Storage Pockets for 5-8 Quart Mixer - Small Appliance Dust Covers</t>
  </si>
  <si>
    <t>B08PPV8SFJ</t>
  </si>
  <si>
    <t>SS-CT-ING-NJ</t>
  </si>
  <si>
    <t>Crutello Indoor Grill Cover with Storage Pockets - Small Appliance Dust Covers</t>
  </si>
  <si>
    <t>B08PPV7W1M</t>
  </si>
  <si>
    <t>SS-CT-IP3</t>
  </si>
  <si>
    <t>Crutello Stand Mixer Cover with Storage Pockets for 4.5-5 Quart Mixer - Small Appliance Dust Covers</t>
  </si>
  <si>
    <t>B08PPSF1Z2</t>
  </si>
  <si>
    <t>SS-CT-IP1</t>
  </si>
  <si>
    <t>Crutello Instant Pot Cover with Storage Pocket for 6 Quart Pressure Cooker - Small Appliance Dust Covers</t>
  </si>
  <si>
    <t>B08PPTC18D</t>
  </si>
  <si>
    <t>SS-CT-AP-FPC-L</t>
  </si>
  <si>
    <t>Crutello Food Processor Cover with Storage Pockets for Large Custom 11-14 Cup Processor</t>
  </si>
  <si>
    <t>B08PPSY46H</t>
  </si>
  <si>
    <t>SS-CT-AP-FPC-S</t>
  </si>
  <si>
    <t>Crutello Food Processor Cover with Storage Pockets for Mini 3-4 Cup Processor</t>
  </si>
  <si>
    <t>B08PP11ZHW</t>
  </si>
  <si>
    <t>SS-CT-AP-T2S</t>
  </si>
  <si>
    <t>Crutello 2 Slice Toaster Cover with Storage Pockets - Small Appliance Dust Covers</t>
  </si>
  <si>
    <t>B08PPTHQYY</t>
  </si>
  <si>
    <t>SS-CT-AP-PCN-S</t>
  </si>
  <si>
    <t>Crutello Pressure Cooker Cover with Pocket for Small 6.5 Quart Cooker - Small Appliance Dust Covers</t>
  </si>
  <si>
    <t>B08PPXT7JF</t>
  </si>
  <si>
    <t>SS-CT-TOBL-4S</t>
  </si>
  <si>
    <t>Crutello 4 Slice Toaster Oven Cover with Storage Pockets - Small Appliance Dust Covers</t>
  </si>
  <si>
    <t>B08PPV186K</t>
  </si>
  <si>
    <t>SS-CT-TOBL-6S</t>
  </si>
  <si>
    <t>6 Slice Toaster Oven Cover with Storage Pockets - Small Appliance Dust Cover</t>
  </si>
  <si>
    <t>B08PPVRK5L</t>
  </si>
  <si>
    <t>SS-CT-TOBL-9S</t>
  </si>
  <si>
    <t>Crutello 9 Slice Toaster Oven Cover with Storage Pockets - Small Appliance Dust Covers</t>
  </si>
  <si>
    <t>B08PPFQHPD</t>
  </si>
  <si>
    <t>SS-CT-TOHB-6S</t>
  </si>
  <si>
    <t>Crutello 6 Slice Toaster Oven Cover with Storage Pockets - Small Appliance Dust Covers</t>
  </si>
  <si>
    <t>B08PPSWYZ6</t>
  </si>
  <si>
    <t>SS-CT-TB9x5-BR</t>
  </si>
  <si>
    <t>Rustic Farmhouse Tissue Box Cover - Wooden Brown Rectangular Tissue Holder Easy to Refill - 5” x 9“</t>
  </si>
  <si>
    <t>B08S65V3K1</t>
  </si>
  <si>
    <t>SS-CT-TB5x6-WHT</t>
  </si>
  <si>
    <t>Rustic Farmhouse Tissue Box Cover - Wooden White Square Tissue Holder Easy to Refill - 5” x 6“</t>
  </si>
  <si>
    <t>B08S5R61SX</t>
  </si>
  <si>
    <t>SS-CT-TB9x5-BK</t>
  </si>
  <si>
    <t>Rustic Farmhouse Tissue Box Cover - Wooden Black Rectangular Tissue Holder Easy to Refill - 5” x 9“</t>
  </si>
  <si>
    <t>B08S5QM384</t>
  </si>
  <si>
    <t>SS-CT-TB5x6-BK</t>
  </si>
  <si>
    <t>Rustic Farmhouse Tissue Box Cover - Wooden Black Square Tissue Holder Easy to Refill - 5” x 6“</t>
  </si>
  <si>
    <t>B08S61Y1DR</t>
  </si>
  <si>
    <t>SS-CT-TB9x5-WHT</t>
  </si>
  <si>
    <t>Rustic Farmhouse Tissue Box Cover - Wooden White Rectangular Tissue Holder Easy to Refill - 5” x 9“</t>
  </si>
  <si>
    <t>B08S5XL9P5</t>
  </si>
  <si>
    <t>SS-CT-TB5x6-BR</t>
  </si>
  <si>
    <t>Rustic Farmhouse Tissue Box Cover - Wooden Brown Square Tissue Holder Easy to Refill - 5” x 6“</t>
  </si>
  <si>
    <t>B08S6CQ659</t>
  </si>
  <si>
    <t>SS-CT-BTL-16A-12</t>
  </si>
  <si>
    <t>Crutello 16 Ounce Amber Glass Flip Top Beer Bottles for Brewing - Beer, Kombucha, Soda, Juice - 12 Pack Glass Bottle for Fermentation, Storage, Drinking</t>
  </si>
  <si>
    <t>B08V3G5RQN</t>
  </si>
  <si>
    <t>SS-CT-BTL16C-12</t>
  </si>
  <si>
    <t>Crutello 16 Ounce Clear Glass Flip Top Beer Bottles for Brewing - Beer, Kombucha, Soda, Juice - 12 Pack Glass Bottle for Fermentation, Storage, Drinking</t>
  </si>
  <si>
    <t>B08V3VFH1W</t>
  </si>
  <si>
    <t>SS-CT-BTL-16C-12</t>
  </si>
  <si>
    <t>SS-CT-BTL16A-12</t>
  </si>
  <si>
    <t>SS-CT-2GALSS-BS</t>
  </si>
  <si>
    <t>Crutello Glass Beverage Dispenser with Stainless Leak Free Spigot - 2 Gallon Drink Dispenser with Metal Black Stand for Lemonade, Tea, Cold Water - Mason Jar Style</t>
  </si>
  <si>
    <t>B08VLZ6Y85</t>
  </si>
  <si>
    <t>SS-CT-1GALSS2PK-BS</t>
  </si>
  <si>
    <t>Crutello 2 Pack Glass Beverage Dispenser with Stainless Leak Free Spigot - 1 Gallon Drink Dispenser with Metal Black Stand for Lemonade, Tea, Cold Water - Mason Jar Style</t>
  </si>
  <si>
    <t>B08VL5GP86</t>
  </si>
  <si>
    <t>SS-CT-1GALSS-BS</t>
  </si>
  <si>
    <t>Crutello Glass Beverage Dispenser with Stainless Leak Free Spigot - 1 Gallon Drink Dispenser with Metal Black Stand for Lemonade, Tea, Cold Water - Mason Jar Style</t>
  </si>
  <si>
    <t>B08VL4J3JG</t>
  </si>
  <si>
    <t>SS-CT-2GALSS2PK-BS</t>
  </si>
  <si>
    <t>Crutello 2 Pack Glass Beverage Dispenser with Stainless Leak Free Spigot - 2 Gallon Drink Dispenser with Metal Black Stand for Lemonade, Tea, Cold Water - Mason Jar Style</t>
  </si>
  <si>
    <t>B08VL5S1LZ</t>
  </si>
  <si>
    <t>SS-DD-PDUK</t>
  </si>
  <si>
    <t>Dry Defender Premium Waterproof Comforter/Duvet Cover - King</t>
  </si>
  <si>
    <t>SS-DD-PDUT</t>
  </si>
  <si>
    <t>Dry Defender Premium Waterproof Comforter/Duvet Cover - Twin Size</t>
  </si>
  <si>
    <t>SS-DD-PDUQ</t>
  </si>
  <si>
    <t>Dry Defender Premium Waterproof Comforter/Duvet Cover - Full/Queen</t>
  </si>
  <si>
    <t>B000OE0MPA</t>
  </si>
  <si>
    <t>SS-CT-GCANB-72-3PK</t>
  </si>
  <si>
    <t>Crutello Glass Food Storage Containers with Bamboo Lids, 3 Pack - 72 Fluid oz Airtight Clear Kitchen Organization Canisters</t>
  </si>
  <si>
    <t>B08XWH2TKP</t>
  </si>
  <si>
    <t>SS-CT-MRH-BK-10PK</t>
  </si>
  <si>
    <t>Crutello 10 Pack Vinyl Record Display Shelf - Wall Mounted Black Steel Record Holder Shelf - Pack of 10</t>
  </si>
  <si>
    <t>B08XY4N5DQ</t>
  </si>
  <si>
    <t>SS-CT-MRH-BK-6PK</t>
  </si>
  <si>
    <t>Crutello 6 Pack Vinyl Record Display Shelf - Wall Mounted Black Steel Record Holder Shelf - Pack of 6</t>
  </si>
  <si>
    <t>B08XY4NYW8</t>
  </si>
  <si>
    <t>SS-CT-MRH-BK-8PK</t>
  </si>
  <si>
    <t>Crutello 8 Pack Vinyl Record Display Shelf - Wall Mounted Black Steel Record Holder Shelf - Pack of 8</t>
  </si>
  <si>
    <t>B08XY45JTC</t>
  </si>
  <si>
    <t>SS-CT-WRH-BLK-10PK</t>
  </si>
  <si>
    <t>Crutello 10 Pack Vinyl Record Display Shelf - Black Wooden Wall Mounted Record Holder Shelf - Pack of 10</t>
  </si>
  <si>
    <t>B08XY34JGJ</t>
  </si>
  <si>
    <t>SS-CT-WRH-BLK-6PK</t>
  </si>
  <si>
    <t>Crutello 6 Pack Vinyl Record Display Shelf - Black Wooden Wall Mounted Record Holder Shelf - Pack of 6</t>
  </si>
  <si>
    <t>B08XY2XH61</t>
  </si>
  <si>
    <t>SS-CT-WRH-BLK-8PK</t>
  </si>
  <si>
    <t>Crutello 8 Pack Vinyl Record Display Shelf - Black Wooden Wall Mounted Record Holder Shelf - Pack of 8</t>
  </si>
  <si>
    <t>B08XY2WN3T</t>
  </si>
  <si>
    <t>SS-CT-WRH-BNW-10PK</t>
  </si>
  <si>
    <t>Crutello 10 Pack Vinyl Record Display Shelf - Barnwood Wall Mounted Record Holder Shelf - Pack of 10</t>
  </si>
  <si>
    <t>B08XY5KN79</t>
  </si>
  <si>
    <t>SS-CT-WRH-BNW-6PK</t>
  </si>
  <si>
    <t>Crutello 6 Pack Vinyl Record Display Shelf - Barnwood Wall Mounted Record Holder Shelf - Pack of 6</t>
  </si>
  <si>
    <t>B08XY1Z1V1</t>
  </si>
  <si>
    <t>SS-CT-WRH-BNW-8PK</t>
  </si>
  <si>
    <t>Crutello 8 Pack Vinyl Record Display Shelf - Barnwood Wall Mounted Record Holder Shelf - Pack of 8</t>
  </si>
  <si>
    <t>B08XY39F1D</t>
  </si>
  <si>
    <t>SS-CT-WRH-ESP-10PK</t>
  </si>
  <si>
    <t>Crutello 10 Pack Vinyl Record Display Shelf - Espresso Wooden Wall Mounted Record Holder Shelf - Pack of 10</t>
  </si>
  <si>
    <t>B08XY55MM4</t>
  </si>
  <si>
    <t>SS-CT-WRH-ESP-6PK</t>
  </si>
  <si>
    <t>Crutello 6 Pack Vinyl Record Display Shelf - Espresso Wooden Wall Mounted Record Holder Shelf - Pack of 6</t>
  </si>
  <si>
    <t>B08XY3WTZL</t>
  </si>
  <si>
    <t>SS-CT-WRH-ESP-8PK</t>
  </si>
  <si>
    <t>Crutello 8 Pack Vinyl Record Display Shelf - Espresso Wooden Wall Mounted Record Holder Shelf - Pack of 8</t>
  </si>
  <si>
    <t>B08XY51HG9</t>
  </si>
  <si>
    <t>SS-CT-WRH-WHT-10PK</t>
  </si>
  <si>
    <t>Crutello 10 Pack Vinyl Record Display Shelf - White Wooden Wall Mounted Record Holder Shelf - Pack of 10</t>
  </si>
  <si>
    <t>B08XY2DN35</t>
  </si>
  <si>
    <t>SS-CT-WRH-WHT-6PK</t>
  </si>
  <si>
    <t>Crutello 6 Pack Vinyl Record Display Shelf - White Wooden Wall Mounted Record Holder Shelf - Pack of 6</t>
  </si>
  <si>
    <t>B08XY5PM68</t>
  </si>
  <si>
    <t>SS-CT-WRH-WHT-8PK</t>
  </si>
  <si>
    <t>Crutello 8 Pack Vinyl Record Display Shelf - White Wooden Wall Mounted Record Holder Shelf - Pack of 8</t>
  </si>
  <si>
    <t>B08XY2LXXV</t>
  </si>
  <si>
    <t>SS-CT-HLDB-CL-SN</t>
  </si>
  <si>
    <t>Crutello Entry Door Exterior Handleset - Satin Nickel Single Cylinder Deadbolt with Door Handle and Knob, Heritage Style</t>
  </si>
  <si>
    <t>B0935P4MQF</t>
  </si>
  <si>
    <t>SS-CT-HLDB-MD-SN</t>
  </si>
  <si>
    <t>Crutello Entry Door Exterior Handleset - Satin Nickel Single Cylinder Deadbolt with Low Profile Halifax Lever, Modern Style</t>
  </si>
  <si>
    <t>B09356694N</t>
  </si>
  <si>
    <t>SS-CT-HLDB-MD-ORB</t>
  </si>
  <si>
    <t>Crutello Entry Door Exterior Handleset - Oil Rubbed Bronze Single Cylinder Deadbolt with Low Profile Halifax Lever, Modern Style</t>
  </si>
  <si>
    <t>B09358HT13</t>
  </si>
  <si>
    <t>SS-CT-HLDB-CL-BK</t>
  </si>
  <si>
    <t>Crutello Entry Door Exterior Handleset - Black Single Cylinder Deadbolt with Door Handle and Knob, Heritage Style</t>
  </si>
  <si>
    <t>B0935H7H8J</t>
  </si>
  <si>
    <t>SS-CT-HLDB-TD-BK</t>
  </si>
  <si>
    <t>Crutello Entry Door Exterior Handleset - Black Single Cylinder Deadbolt with Elegant Lock Handle and Knob, Traditional Style</t>
  </si>
  <si>
    <t>B0935CZ72Z</t>
  </si>
  <si>
    <t>SS-CT-HLDB-MDHD-BK</t>
  </si>
  <si>
    <t>Crutello Exterior Front Entry Door Handleset - Black Single Cylinder Deadbolt with Low Profile Halifax Lever, Modern Style</t>
  </si>
  <si>
    <t>B0935FQK4L</t>
  </si>
  <si>
    <t>SS-CT-HLDB-TD-ORB</t>
  </si>
  <si>
    <t>Crutello Entry Door Exterior Handleset - Oil Rubbed Bronze Single Cylinder Deadbolt with Elegant Lock Handle and Knob, Traditional Style</t>
  </si>
  <si>
    <t>B0935D4D46</t>
  </si>
  <si>
    <t>SS-CT-HLDB-HT-ORB</t>
  </si>
  <si>
    <t>Crutello Entry Door Exterior Handleset - Oil Rubbed Bronze Single Cylinder Deadbolt with Door Handle and Knob, Heritage Style</t>
  </si>
  <si>
    <t>B09353XQWR</t>
  </si>
  <si>
    <t>SS-CT-HLDB-MDHD-SN</t>
  </si>
  <si>
    <t>Crutello Exterior Front Entry Door Handleset - Satin Nickel Single Cylinder Deadbolt with Low Profile Halifax Lever, Modern Style</t>
  </si>
  <si>
    <t>B0935CCWXM</t>
  </si>
  <si>
    <t>SS-CT-HLDB-CL-ORB</t>
  </si>
  <si>
    <t>B0935F2KQD</t>
  </si>
  <si>
    <t>SS-CT-HLDB-TD-SN</t>
  </si>
  <si>
    <t>Crutello Entry Door Exterior Handleset - Satin Nickel Single Cylinder Deadbolt with Elegant Lock Handle and Knob, Traditional Style</t>
  </si>
  <si>
    <t>B09357WBZZ</t>
  </si>
  <si>
    <t>SS-CT-HLDB-HT-BK</t>
  </si>
  <si>
    <t>B0935NDRZB</t>
  </si>
  <si>
    <t>SS-CT-HLDB-MD-BK</t>
  </si>
  <si>
    <t>Crutello Entry Door Exterior Handleset - Black Single Cylinder Deadbolt with Low Profile Halifax Lever, Modern Style</t>
  </si>
  <si>
    <t>B0935F2KQB</t>
  </si>
  <si>
    <t>SS-CT-HLDB-MDHD-ORB</t>
  </si>
  <si>
    <t>Crutello Exterior Front Entry Door Handleset - Oil Rubbed Bronze Single Cylinder Deadbolt with Low Profile Halifax Lever, Modern Style</t>
  </si>
  <si>
    <t>B09351TCV7</t>
  </si>
  <si>
    <t>SS-CT-HLDB-HT-SN</t>
  </si>
  <si>
    <t>B0935HX2N6</t>
  </si>
  <si>
    <t>SS-CT-KNB-PRV-BALL-ORB-6PK</t>
  </si>
  <si>
    <t>Privacy Door Knob for Bed/Bath - Ball, Oil Rubbed Bronze Interior Keyless Turn Thumb Locking Round Door Handle, Oil Rubbed Bronze, 6 Pack</t>
  </si>
  <si>
    <t>B0938P8P6Y</t>
  </si>
  <si>
    <t>SS-CT-KNB-PRV-SN-10PK</t>
  </si>
  <si>
    <t>Crutello Keyless Privacy Door Knob for Bedroom or Bathroom - Colonial Style, Satin Nickel Interior Turn Thumb Locking Door Handle, Pack of 10</t>
  </si>
  <si>
    <t>B0939FGH4H</t>
  </si>
  <si>
    <t>SS-CT-KNB-PAS-SN-10PK</t>
  </si>
  <si>
    <t>Crutello Passage Non Locking Door Knob for Hall or Closet - Colonial Style, Satin Nickel Interior Keyless Door Handle, Pack of 10</t>
  </si>
  <si>
    <t>B0939MNNSV</t>
  </si>
  <si>
    <t>SS-CT-KNB-PRV-BALL-SN-10PK</t>
  </si>
  <si>
    <t>Crutello Keyless Privacy Door Knob for Bedroom or Bathroom - Ball Style, Satin Nickel Interior Turn Thumb Locking Door Handle, Pack of 10</t>
  </si>
  <si>
    <t>B0939VF2VQ</t>
  </si>
  <si>
    <t>SS-CT-KNB-PAS-BALL-SN-10PK</t>
  </si>
  <si>
    <t>Crutello Passage Non Locking Door Knob for Hall or Closet - Ball Style, Satin Nickel Interior Keyless Door Handle, Pack of 10</t>
  </si>
  <si>
    <t>B0939S3NR5</t>
  </si>
  <si>
    <t>SS-CT-KNB-DUM-BALL-ORB-6PK</t>
  </si>
  <si>
    <t>Crutello Dummy Door Knob for Hall or Closet - Ball Style, Oil Rubbed Bronze Interior Keyless Non Locking Door Handle, Pack of 6</t>
  </si>
  <si>
    <t>B0938V5SXB</t>
  </si>
  <si>
    <t>SS-CT-KNB-PAS-SN-6PK</t>
  </si>
  <si>
    <t>Crutello Passage Non Locking Door Knob for Hall or Closet - Colonial Style, Satin Nickel Interior Keyless Door Handle, Pack of 6</t>
  </si>
  <si>
    <t>B0939FVS97</t>
  </si>
  <si>
    <t>SS-CT-KNB-PRV-BALL-ORB-10PK</t>
  </si>
  <si>
    <t>Crutello Keyless Privacy Door Knob for Bedroom or Bathroom - Ball Style, Oil Rubbed Bronze Interior Turn Thumb Locking Door Handle, Pack of 10</t>
  </si>
  <si>
    <t>B0938W7YV8</t>
  </si>
  <si>
    <t>SS-CT-KNB-PRV-BALL-SN-6PK</t>
  </si>
  <si>
    <t>Crutello Keyless Privacy Door Knob for Bedroom or Bathroom - Ball Style, Satin Nickel Interior Turn Thumb Locking Door Handle, Pack of 6</t>
  </si>
  <si>
    <t>B09394GL2Z</t>
  </si>
  <si>
    <t>SS-CT-KNB-PAS-BALL-BK-10PK</t>
  </si>
  <si>
    <t>Crutello Passage Non Locking Door Knob for Hall or Closet - Ball Style, Matte Black Interior Keyless Door Handle, Pack of 10</t>
  </si>
  <si>
    <t>B0938KC9NM</t>
  </si>
  <si>
    <t>SS-CT-KNB-KDB-BALL-ORB-3PK</t>
  </si>
  <si>
    <t>Crutello Exterior Front Entry Door Knob with Single Cylinder Deadbolt - Oil Rubbed Bronze Keyed Alike Turn Thumb Locking Knob, Ball Style</t>
  </si>
  <si>
    <t>B0938W9L6Y</t>
  </si>
  <si>
    <t>SS-CT-KNB-PAS-BALL-SN-6PK</t>
  </si>
  <si>
    <t>Crutello Passage Non Locking Door Knob for Hall or Closet - Ball Style, Satin Nickel Interior Keyless Door Handle, Pack of 6</t>
  </si>
  <si>
    <t>B0939PCPCV</t>
  </si>
  <si>
    <t>SS-CT-KNB-PRV-SN-6PK</t>
  </si>
  <si>
    <t>Privacy Door Knob for Bed/Bath - Colonial, Matte Black Interior Keyless Turn Thumb Locking Round Door Handle, Satin Nickel, 6 Pack</t>
  </si>
  <si>
    <t>B09399LZRL</t>
  </si>
  <si>
    <t>SS-CT-KNB-PRV-BALL-BK-10PK</t>
  </si>
  <si>
    <t>Crutello Keyless Privacy Door Knob for Bedroom or Bathroom - Ball Style, Matte Black Interior Turn Thumb Locking Door Handle, Pack of 10</t>
  </si>
  <si>
    <t>B0938NVZ72</t>
  </si>
  <si>
    <t>SS-CT-KNB-PRV-BALL-BK-6PK</t>
  </si>
  <si>
    <t>Crutello Keyless Privacy Door Knob for Bedroom or Bathroom - Ball Style, Matte Black Interior Turn Thumb Locking Door Handle, Pack of 6</t>
  </si>
  <si>
    <t>B0938PDMRH</t>
  </si>
  <si>
    <t>SS-CT-KNB-PAS-BK-6PK</t>
  </si>
  <si>
    <t>Crutello Passage Non Locking Door Knob for Hall or Closet - Colonial Style, Matte Black Interior Keyless Door Handle, Pack of 6</t>
  </si>
  <si>
    <t>B0938WMLYL</t>
  </si>
  <si>
    <t>SS-CT-KNB-PRV-BK-6PK</t>
  </si>
  <si>
    <t>Privacy Door Knob for Bed/Bath - Colonial, Matte Black Interior Keyless Turn Thumb Locking Round Door Handle, Matte Black, 6 Pack</t>
  </si>
  <si>
    <t>B09395CRX3</t>
  </si>
  <si>
    <t>SS-CT-KNB-PRV-BK-10PK</t>
  </si>
  <si>
    <t>Crutello Keyless Privacy Door Knob for Bedroom or Bathroom - Colonial Style, Matte Black Interior Turn Thumb Locking Door Handle, Pack of 10</t>
  </si>
  <si>
    <t>B0939BH1H3</t>
  </si>
  <si>
    <t>SS-CT-KNB-DUM-BALL-BK-6PK</t>
  </si>
  <si>
    <t>Crutello Dummy Door Knob for Hall or Closet - Ball Style, Matte Black Interior Keyless Non Locking Door Handle, Pack of 6</t>
  </si>
  <si>
    <t>B0938XG1FP</t>
  </si>
  <si>
    <t>SS-CT-KNB-KDB-BALL-BK-3PK</t>
  </si>
  <si>
    <t>Entry Knob with Single Cylinder Deadbolt Combo Set - Ball, Oil Rubbed Exterior Door Keyed Alike Turn Thumb Locking Door Knob with Deadbolt, Matte Black, 3 Pack</t>
  </si>
  <si>
    <t>B0938MFXJ8</t>
  </si>
  <si>
    <t>SS-CT-KNB-KDB-BALL-SN-3PK</t>
  </si>
  <si>
    <t>Crutello Exterior Front Entry Door Knob with Single Cylinder Deadbolt - Satin Nickel Keyed Alike Turn Thumb Locking Knob, Ball Style</t>
  </si>
  <si>
    <t>B0938YXX6J</t>
  </si>
  <si>
    <t>SS-CT-KNB-PAS-BK-10PK</t>
  </si>
  <si>
    <t>Crutello Passage Non Locking Door Knob for Hall or Closet - Colonial Style, Matte Black Interior Keyless Door Handle, Pack of 10</t>
  </si>
  <si>
    <t>B0939BTGSK</t>
  </si>
  <si>
    <t>SS-CT-KNB-PAS-BALL-ORB-10PK</t>
  </si>
  <si>
    <t>Crutello Passage Non Locking Door Knob for Hall or Closet - Ball Style, Oil Rubbed Bronze Interior Keyless Door Handle, Pack of 10</t>
  </si>
  <si>
    <t>B09395D352</t>
  </si>
  <si>
    <t>SS-CT-KNB-PAS-BALL-ORB-6PK</t>
  </si>
  <si>
    <t>Crutello Passage Non Locking Door Knob for Hall or Closet - Ball Style, Oil Rubbed Bronze Interior Keyless Door Handle, Pack of 6</t>
  </si>
  <si>
    <t>B0938Z6BFJ</t>
  </si>
  <si>
    <t>SS-CT-KNB-PAS-BALL-BK-6PK</t>
  </si>
  <si>
    <t>Crutello Passage Non Locking Door Knob for Hall or Closet - Ball Style, Matte Black Interior Keyless Door Handle, Pack of 6</t>
  </si>
  <si>
    <t>B0939DJMMG</t>
  </si>
  <si>
    <t>SS-CT-KNB-DUM-BALL-SN-6PK</t>
  </si>
  <si>
    <t>Crutello Dummy Door Knob for Hall or Closet - Ball Style, Satin Nickel Interior Keyless Non Locking Door Handle, Pack of 6</t>
  </si>
  <si>
    <t>B093CCGDQR</t>
  </si>
  <si>
    <t>SS-CT-CAN-MULTI-5PK</t>
  </si>
  <si>
    <t>Crutello 5 Piece Airtight Glass Jars with Flip Top Lids - Kitchen Pantry Food Storage, Pickling, and Canning - Sizes 68, 51, 34, 27, and 17 Ounces</t>
  </si>
  <si>
    <t>B093TJRS6W</t>
  </si>
  <si>
    <t>SS-CT-CAN34-3PK</t>
  </si>
  <si>
    <t>Crutello 3 Piece Airtight Glass Jars with Flip Top Lids - Kitchen Pantry Food Storage, Pickling, and Canning - 34 Ounces Each</t>
  </si>
  <si>
    <t>B093TJYS2N</t>
  </si>
  <si>
    <t>SS-CT-CAN74-3PK</t>
  </si>
  <si>
    <t>Crutello 3 Piece Airtight Glass Jars with Flip Top Lids - Kitchen Pantry Food Storage, Pickling, and Canning - 74 Ounces Each</t>
  </si>
  <si>
    <t>B093TGY23M</t>
  </si>
  <si>
    <t>SS-CT-JAR2.5-20PK</t>
  </si>
  <si>
    <t>Crutello 20 Pack 2.5 Oz Mini Spice Jars with Bamboo Lids, Dishwasher Safe Jars for Spices, Honey, Beans, Rice, Party Favors</t>
  </si>
  <si>
    <t>B093TJPMFY</t>
  </si>
  <si>
    <t>SS-CT-JAR6-12PK</t>
  </si>
  <si>
    <t>Crutello 12 Pack 6 Oz Mini Spice Jars with Bamboo Lids, Dishwasher Safe Jars for Spices, Honey, Beans, Rice, Party Favors</t>
  </si>
  <si>
    <t>B093TGQ12V</t>
  </si>
  <si>
    <t>SS-CT-JAR68-2PK</t>
  </si>
  <si>
    <t>Crutello 2pc 68 Oz Apothecary Jars for Kitchen Storage - Glass Food Storage Jars with Airtight Lids - Perfect for Flour, Sugar, Coffee, Cookies</t>
  </si>
  <si>
    <t>B093TJWMGS</t>
  </si>
  <si>
    <t>SS-CT-JAR68-3PK</t>
  </si>
  <si>
    <t>Crutello 3pc 68 Oz Apothecary Jars for Kitchen Storage - Glass Food Storage Jars with Airtight Lids - Perfect for Flour, Sugar, Coffee, Cookies</t>
  </si>
  <si>
    <t>B093TKX4ZK</t>
  </si>
  <si>
    <t>SS-CT-CAN1GAL-1PK</t>
  </si>
  <si>
    <t>Crutello Glass Glass Apothecary Jar - 1 Gallon Storage Container with Airtight Lid for Food, Pantry, Home, Medicine</t>
  </si>
  <si>
    <t>B095F59CQ5</t>
  </si>
  <si>
    <t>SS-CT-TR24x6-G-WHT</t>
  </si>
  <si>
    <t>Crutello Rustic Towel Bar with Galvanized Backing for Bathrooms, 24x6 Inches - Wall Mounted Towel Rack White Wood &amp; Black Metal Bar, Farmhouse Decor</t>
  </si>
  <si>
    <t>B096WHRX6W</t>
  </si>
  <si>
    <t>SS-CT-TPH7x5-G-BNW</t>
  </si>
  <si>
    <t>Crutello Farmhouse Toilet Paper Holder with Galvamnized Backing for Bathroom - Rustic Barnwood Wall Mount Toilet Roll Holder</t>
  </si>
  <si>
    <t>B096WK3ZDB</t>
  </si>
  <si>
    <t>SS-CT-TBX5x6-G-WHT</t>
  </si>
  <si>
    <t>Crutello Wooden X Frame Tissue Box Cover with Galvanized Siding Backing- Rustic Farmhouse White Wood Tissue Holder</t>
  </si>
  <si>
    <t>B096WH1KMS</t>
  </si>
  <si>
    <t>SS-CT-TR8x6-G-BLK</t>
  </si>
  <si>
    <t>Crutello Rustic Hand Towel Ring for Bathroom with Galvanized Backing- Wall Mounted Bathroom Hand Towel Holder - Black Wood &amp; Black Metal Ring, Farmhouse Decor</t>
  </si>
  <si>
    <t>B096WJ633P</t>
  </si>
  <si>
    <t>SS-CT-TPH7x5-G-BLK</t>
  </si>
  <si>
    <t>Crutello Farmhouse Toilet Paper Holder with Galvamnized Backing for Bathroom - Rustic Black Wood Wall Mount Toilet Roll Holder</t>
  </si>
  <si>
    <t>B096WH4M11</t>
  </si>
  <si>
    <t>SS-CT-TR8x6-G-WHT</t>
  </si>
  <si>
    <t>Crutello Rustic Hand Towel Ring for Bathroom with Galvanized Backing- Wall Mounted Bathroom Hand Towel Holder - White Wood &amp; Black Metal Ring, Farmhouse Decor</t>
  </si>
  <si>
    <t>B096WQWNJM</t>
  </si>
  <si>
    <t>SS-CT-TBX5x6-G-BLK</t>
  </si>
  <si>
    <t>Crutello Wooden X Frame Tissue Box Cover with Galvanized Siding Backing- Rustic Farmhouse Black Wood Tissue Holder</t>
  </si>
  <si>
    <t>B096WG34NB</t>
  </si>
  <si>
    <t>SS-CT-TR8x6-G-BNW</t>
  </si>
  <si>
    <t>Crutello Rustic Hand Towel Ring for Bathroom with Galvanized Backing- Wall Mounted Bathroom Hand Towel Holder - Barnwood &amp; Black Metal Ring, Farmhouse Decor</t>
  </si>
  <si>
    <t>B096WFNJZR</t>
  </si>
  <si>
    <t>SS-CT-TR24x6-G-BLK</t>
  </si>
  <si>
    <t>Crutello Rustic Towel Bar with Galvanized Backing for Bathrooms, 24x6 Inches - Wall Mounted Towel Rack Black Wood &amp; Black Metal Bar, Farmhouse Decor</t>
  </si>
  <si>
    <t>B096WFLMZ8</t>
  </si>
  <si>
    <t>SS-CT-TR24x6-G-BNW</t>
  </si>
  <si>
    <t>Crutello Rustic Towel Bar with Galvanized Backing for Bathrooms, 24x6 Inches - Wall Mounted Towel Rack Barnwood &amp; Black Metal Bar, Farmhouse Decor</t>
  </si>
  <si>
    <t>B096WVHJCQ</t>
  </si>
  <si>
    <t>SS-CT-TPH7x5-G-WHT</t>
  </si>
  <si>
    <t>Crutello Farmhouse Toilet Paper Holder with Galvamnized Backing for Bathroom - Rustic White Wood Wall Mount Toilet Roll Holder</t>
  </si>
  <si>
    <t>B096WK3WCP</t>
  </si>
  <si>
    <t>SS-CT-TBX5x6-G-BNW</t>
  </si>
  <si>
    <t>Crutello Wooden X Frame Tissue Box Cover with Galvanized Siding Backing- Rustic Farmhouse Barnwood Tissue Holder</t>
  </si>
  <si>
    <t>B096WKVK1G</t>
  </si>
  <si>
    <t>SS-IFC-143CR75HD-ORBK</t>
  </si>
  <si>
    <t>75 Ft Extension Cord Reel with 4 Electrical Power Outlets - 14/3 SJTW Heavy Duty Orange Cable</t>
  </si>
  <si>
    <t>B07FQPQDFS</t>
  </si>
  <si>
    <t>SS-PP-15PL72-TRI-SD</t>
  </si>
  <si>
    <t>Non-Toxic Extra-Thick 96 Piece Triangle Play Mat - Comfortable Cushiony Foam Floor Puzzle Exercise Mat for Kids &amp; Toddlers - Sand, Gray &amp; Cream</t>
  </si>
  <si>
    <t>B08FXP15WV</t>
  </si>
  <si>
    <t>SS-IL-MB-BK</t>
  </si>
  <si>
    <t>Wooden A-Frame Sign with Eraser &amp; Chalk - 40 x 20 Inches Magnetic Sidewalk Chalkboard – Sturdy Freestanding Black Sandwich Board Menu Display for Restaurant, Business or Wedding</t>
  </si>
  <si>
    <t>B073WM1SYY</t>
  </si>
  <si>
    <t>SS-IL-WP18X22-WHT-2PK</t>
  </si>
  <si>
    <t>Ilyapa Window Frame Wall Decor 2 Pack - Large 18x22 Inch Rustic White Wood Window Pane Country Farmhouse Decorations</t>
  </si>
  <si>
    <t>B07WDY8PPY</t>
  </si>
</sst>
</file>

<file path=xl/styles.xml><?xml version="1.0" encoding="utf-8"?>
<styleSheet xmlns="http://schemas.openxmlformats.org/spreadsheetml/2006/main">
  <numFmts count="3">
    <numFmt numFmtId="164" formatCode="$#,##0.00"/>
    <numFmt numFmtId="164" formatCode="$#,##0.00"/>
    <numFmt numFmtId="165" formatCode="0.0%"/>
    <numFmt numFmtId="166" formatCode="0.0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wrapText="1"/>
    </xf>
    <xf numFmtId="0" fontId="2" fillId="0" borderId="0" xfId="0" applyFont="1"/>
    <xf numFmtId="0" fontId="0" fillId="0" borderId="2" xfId="0" applyBorder="1"/>
    <xf numFmtId="164" fontId="0" fillId="0" borderId="0" xfId="0" applyNumberFormat="1"/>
    <xf numFmtId="164" fontId="0" fillId="0" borderId="3" xfId="0" applyNumberFormat="1" applyBorder="1"/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www.amazon.com/dp/B01MQYDX3O" TargetMode="External"/><Relationship Id="rId2" Type="http://schemas.openxmlformats.org/officeDocument/2006/relationships/hyperlink" Target="http://www.amazon.com/dp/B074T15GC8" TargetMode="External"/><Relationship Id="rId3" Type="http://schemas.openxmlformats.org/officeDocument/2006/relationships/hyperlink" Target="http://www.amazon.com/dp/B074SX6LYM" TargetMode="External"/><Relationship Id="rId4" Type="http://schemas.openxmlformats.org/officeDocument/2006/relationships/hyperlink" Target="http://www.amazon.com/dp/B074CLCJGN" TargetMode="External"/><Relationship Id="rId5" Type="http://schemas.openxmlformats.org/officeDocument/2006/relationships/hyperlink" Target="http://www.amazon.com/dp/B074SS93PH" TargetMode="External"/><Relationship Id="rId6" Type="http://schemas.openxmlformats.org/officeDocument/2006/relationships/hyperlink" Target="http://www.amazon.com/dp/B076HZVPGH" TargetMode="External"/><Relationship Id="rId7" Type="http://schemas.openxmlformats.org/officeDocument/2006/relationships/hyperlink" Target="http://www.amazon.com/dp/B06XZRG4XJ" TargetMode="External"/><Relationship Id="rId8" Type="http://schemas.openxmlformats.org/officeDocument/2006/relationships/hyperlink" Target="http://www.amazon.com/dp/B06Y16YWCG" TargetMode="External"/><Relationship Id="rId9" Type="http://schemas.openxmlformats.org/officeDocument/2006/relationships/hyperlink" Target="http://www.amazon.com/dp/B07CN3KXN1" TargetMode="External"/><Relationship Id="rId10" Type="http://schemas.openxmlformats.org/officeDocument/2006/relationships/hyperlink" Target="http://www.amazon.com/dp/B06Y16PP8Y" TargetMode="External"/><Relationship Id="rId11" Type="http://schemas.openxmlformats.org/officeDocument/2006/relationships/hyperlink" Target="http://www.amazon.com/dp/B06XZTH3NL" TargetMode="External"/><Relationship Id="rId12" Type="http://schemas.openxmlformats.org/officeDocument/2006/relationships/hyperlink" Target="http://www.amazon.com/dp/B07CN7CWMV" TargetMode="External"/><Relationship Id="rId13" Type="http://schemas.openxmlformats.org/officeDocument/2006/relationships/hyperlink" Target="http://www.amazon.com/dp/B01BXBKUE0" TargetMode="External"/><Relationship Id="rId14" Type="http://schemas.openxmlformats.org/officeDocument/2006/relationships/hyperlink" Target="http://www.amazon.com/dp/B01FRI4WOO" TargetMode="External"/><Relationship Id="rId15" Type="http://schemas.openxmlformats.org/officeDocument/2006/relationships/hyperlink" Target="http://www.amazon.com/dp/B06XRHVGLM" TargetMode="External"/><Relationship Id="rId16" Type="http://schemas.openxmlformats.org/officeDocument/2006/relationships/hyperlink" Target="http://www.amazon.com/dp/B01FRI4UTQ" TargetMode="External"/><Relationship Id="rId17" Type="http://schemas.openxmlformats.org/officeDocument/2006/relationships/hyperlink" Target="http://www.amazon.com/dp/B01MZ250B5" TargetMode="External"/><Relationship Id="rId18" Type="http://schemas.openxmlformats.org/officeDocument/2006/relationships/hyperlink" Target="http://www.amazon.com/dp/B01MZ2537V" TargetMode="External"/><Relationship Id="rId19" Type="http://schemas.openxmlformats.org/officeDocument/2006/relationships/hyperlink" Target="http://www.amazon.com/dp/B0156S2OWC" TargetMode="External"/><Relationship Id="rId20" Type="http://schemas.openxmlformats.org/officeDocument/2006/relationships/hyperlink" Target="http://www.amazon.com/dp/B074SP7TK3" TargetMode="External"/><Relationship Id="rId21" Type="http://schemas.openxmlformats.org/officeDocument/2006/relationships/hyperlink" Target="http://www.amazon.com/dp/B073WK5JGF" TargetMode="External"/><Relationship Id="rId22" Type="http://schemas.openxmlformats.org/officeDocument/2006/relationships/hyperlink" Target="http://www.amazon.com/dp/B01865W9OA" TargetMode="External"/><Relationship Id="rId23" Type="http://schemas.openxmlformats.org/officeDocument/2006/relationships/hyperlink" Target="http://www.amazon.com/dp/B01865W8OG" TargetMode="External"/><Relationship Id="rId24" Type="http://schemas.openxmlformats.org/officeDocument/2006/relationships/hyperlink" Target="http://www.amazon.com/dp/B01865W6R0" TargetMode="External"/><Relationship Id="rId25" Type="http://schemas.openxmlformats.org/officeDocument/2006/relationships/hyperlink" Target="http://www.amazon.com/dp/B01865W7P6" TargetMode="External"/><Relationship Id="rId26" Type="http://schemas.openxmlformats.org/officeDocument/2006/relationships/hyperlink" Target="http://www.amazon.com/dp/B01JN1JHJQ" TargetMode="External"/><Relationship Id="rId27" Type="http://schemas.openxmlformats.org/officeDocument/2006/relationships/hyperlink" Target="http://www.amazon.com/dp/B01JN1JJKI" TargetMode="External"/><Relationship Id="rId28" Type="http://schemas.openxmlformats.org/officeDocument/2006/relationships/hyperlink" Target="http://www.amazon.com/dp/B01N2MPUFK" TargetMode="External"/><Relationship Id="rId29" Type="http://schemas.openxmlformats.org/officeDocument/2006/relationships/hyperlink" Target="http://www.amazon.com/dp/B06Y16N21Z" TargetMode="External"/><Relationship Id="rId30" Type="http://schemas.openxmlformats.org/officeDocument/2006/relationships/hyperlink" Target="http://www.amazon.com/dp/B06Y16TK6D" TargetMode="External"/><Relationship Id="rId31" Type="http://schemas.openxmlformats.org/officeDocument/2006/relationships/hyperlink" Target="http://www.amazon.com/dp/B01F29HKD8" TargetMode="External"/><Relationship Id="rId32" Type="http://schemas.openxmlformats.org/officeDocument/2006/relationships/hyperlink" Target="http://www.amazon.com/dp/B01BXBKRV6" TargetMode="External"/><Relationship Id="rId33" Type="http://schemas.openxmlformats.org/officeDocument/2006/relationships/hyperlink" Target="http://www.amazon.com/dp/B01BXBGHMY" TargetMode="External"/><Relationship Id="rId34" Type="http://schemas.openxmlformats.org/officeDocument/2006/relationships/hyperlink" Target="http://www.amazon.com/dp/B06XX32ZNQ" TargetMode="External"/><Relationship Id="rId35" Type="http://schemas.openxmlformats.org/officeDocument/2006/relationships/hyperlink" Target="http://www.amazon.com/dp/B01N6J7I78" TargetMode="External"/><Relationship Id="rId36" Type="http://schemas.openxmlformats.org/officeDocument/2006/relationships/hyperlink" Target="http://www.amazon.com/dp/B01JN1JLPG" TargetMode="External"/><Relationship Id="rId37" Type="http://schemas.openxmlformats.org/officeDocument/2006/relationships/hyperlink" Target="http://www.amazon.com/dp/B01JN1JX36" TargetMode="External"/><Relationship Id="rId38" Type="http://schemas.openxmlformats.org/officeDocument/2006/relationships/hyperlink" Target="http://www.amazon.com/dp/B00ZVKCSGI" TargetMode="External"/><Relationship Id="rId39" Type="http://schemas.openxmlformats.org/officeDocument/2006/relationships/hyperlink" Target="http://www.amazon.com/dp/B076HZVPGH" TargetMode="External"/><Relationship Id="rId40" Type="http://schemas.openxmlformats.org/officeDocument/2006/relationships/hyperlink" Target="http://www.amazon.com/dp/B0774T8PCG" TargetMode="External"/><Relationship Id="rId41" Type="http://schemas.openxmlformats.org/officeDocument/2006/relationships/hyperlink" Target="http://www.amazon.com/dp/B06XDSMWYF" TargetMode="External"/><Relationship Id="rId42" Type="http://schemas.openxmlformats.org/officeDocument/2006/relationships/hyperlink" Target="http://www.amazon.com/dp/B01BXBGHMY" TargetMode="External"/><Relationship Id="rId43" Type="http://schemas.openxmlformats.org/officeDocument/2006/relationships/hyperlink" Target="http://www.amazon.com/dp/B074THXNZS" TargetMode="External"/><Relationship Id="rId44" Type="http://schemas.openxmlformats.org/officeDocument/2006/relationships/hyperlink" Target="http://www.amazon.com/dp/B07CN7CWMV" TargetMode="External"/><Relationship Id="rId45" Type="http://schemas.openxmlformats.org/officeDocument/2006/relationships/hyperlink" Target="http://www.amazon.com/dp/B01BXBKRV6" TargetMode="External"/><Relationship Id="rId46" Type="http://schemas.openxmlformats.org/officeDocument/2006/relationships/hyperlink" Target="http://www.amazon.com/dp/B078SJC5ZH" TargetMode="External"/><Relationship Id="rId47" Type="http://schemas.openxmlformats.org/officeDocument/2006/relationships/hyperlink" Target="http://www.amazon.com/dp/B071YWYQC3" TargetMode="External"/><Relationship Id="rId48" Type="http://schemas.openxmlformats.org/officeDocument/2006/relationships/hyperlink" Target="http://www.amazon.com/dp/B074CM4DBN" TargetMode="External"/><Relationship Id="rId49" Type="http://schemas.openxmlformats.org/officeDocument/2006/relationships/hyperlink" Target="http://www.amazon.com/dp/B07BKBXK3W" TargetMode="External"/><Relationship Id="rId50" Type="http://schemas.openxmlformats.org/officeDocument/2006/relationships/hyperlink" Target="http://www.amazon.com/dp/B07B8CZBCV" TargetMode="External"/><Relationship Id="rId51" Type="http://schemas.openxmlformats.org/officeDocument/2006/relationships/hyperlink" Target="http://www.amazon.com/dp/B071415Z62" TargetMode="External"/><Relationship Id="rId52" Type="http://schemas.openxmlformats.org/officeDocument/2006/relationships/hyperlink" Target="http://www.amazon.com/dp/B071415ZJW" TargetMode="External"/><Relationship Id="rId53" Type="http://schemas.openxmlformats.org/officeDocument/2006/relationships/hyperlink" Target="http://www.amazon.com/dp/B074CKM63W" TargetMode="External"/><Relationship Id="rId54" Type="http://schemas.openxmlformats.org/officeDocument/2006/relationships/hyperlink" Target="http://www.amazon.com/dp/B00070QHEG" TargetMode="External"/><Relationship Id="rId55" Type="http://schemas.openxmlformats.org/officeDocument/2006/relationships/hyperlink" Target="http://www.amazon.com/dp/B00IOQLOXY" TargetMode="External"/><Relationship Id="rId56" Type="http://schemas.openxmlformats.org/officeDocument/2006/relationships/hyperlink" Target="http://www.amazon.com/dp/B001T4UNNU" TargetMode="External"/><Relationship Id="rId57" Type="http://schemas.openxmlformats.org/officeDocument/2006/relationships/hyperlink" Target="http://www.amazon.com/dp/B00IOQLOXY" TargetMode="External"/><Relationship Id="rId58" Type="http://schemas.openxmlformats.org/officeDocument/2006/relationships/hyperlink" Target="http://www.amazon.com/dp/B000U5ECDQ" TargetMode="External"/><Relationship Id="rId59" Type="http://schemas.openxmlformats.org/officeDocument/2006/relationships/hyperlink" Target="http://www.amazon.com/dp/B00G00BAM6" TargetMode="External"/><Relationship Id="rId60" Type="http://schemas.openxmlformats.org/officeDocument/2006/relationships/hyperlink" Target="http://www.amazon.com/dp/B00IPKP61A" TargetMode="External"/><Relationship Id="rId61" Type="http://schemas.openxmlformats.org/officeDocument/2006/relationships/hyperlink" Target="http://www.amazon.com/dp/B00KGGT98M" TargetMode="External"/><Relationship Id="rId62" Type="http://schemas.openxmlformats.org/officeDocument/2006/relationships/hyperlink" Target="http://www.amazon.com/dp/B00G00BAN0" TargetMode="External"/><Relationship Id="rId63" Type="http://schemas.openxmlformats.org/officeDocument/2006/relationships/hyperlink" Target="http://www.amazon.com/dp/B00G00BALM" TargetMode="External"/><Relationship Id="rId64" Type="http://schemas.openxmlformats.org/officeDocument/2006/relationships/hyperlink" Target="http://www.amazon.com/dp/B00W3RYOUU" TargetMode="External"/><Relationship Id="rId65" Type="http://schemas.openxmlformats.org/officeDocument/2006/relationships/hyperlink" Target="http://www.amazon.com/dp/B00IPKP804" TargetMode="External"/><Relationship Id="rId66" Type="http://schemas.openxmlformats.org/officeDocument/2006/relationships/hyperlink" Target="http://www.amazon.com/dp/B00IOQLNGW" TargetMode="External"/><Relationship Id="rId67" Type="http://schemas.openxmlformats.org/officeDocument/2006/relationships/hyperlink" Target="http://www.amazon.com/dp/B078SGGQ9G" TargetMode="External"/><Relationship Id="rId68" Type="http://schemas.openxmlformats.org/officeDocument/2006/relationships/hyperlink" Target="http://www.amazon.com/dp/B078SGSWYM" TargetMode="External"/><Relationship Id="rId69" Type="http://schemas.openxmlformats.org/officeDocument/2006/relationships/hyperlink" Target="http://www.amazon.com/dp/B074TN2SDP" TargetMode="External"/><Relationship Id="rId70" Type="http://schemas.openxmlformats.org/officeDocument/2006/relationships/hyperlink" Target="http://www.amazon.com/dp/B074TNDJWQ" TargetMode="External"/><Relationship Id="rId71" Type="http://schemas.openxmlformats.org/officeDocument/2006/relationships/hyperlink" Target="http://www.amazon.com/dp/B074TW538V" TargetMode="External"/><Relationship Id="rId72" Type="http://schemas.openxmlformats.org/officeDocument/2006/relationships/hyperlink" Target="http://www.amazon.com/dp/B074TL1DRW" TargetMode="External"/><Relationship Id="rId73" Type="http://schemas.openxmlformats.org/officeDocument/2006/relationships/hyperlink" Target="http://www.amazon.com/dp/B074TMMD58" TargetMode="External"/><Relationship Id="rId74" Type="http://schemas.openxmlformats.org/officeDocument/2006/relationships/hyperlink" Target="http://www.amazon.com/dp/B074CL33WG" TargetMode="External"/><Relationship Id="rId75" Type="http://schemas.openxmlformats.org/officeDocument/2006/relationships/hyperlink" Target="http://www.amazon.com/dp/B074TM9H1L" TargetMode="External"/><Relationship Id="rId76" Type="http://schemas.openxmlformats.org/officeDocument/2006/relationships/hyperlink" Target="http://www.amazon.com/dp/B074CLFWVD" TargetMode="External"/><Relationship Id="rId77" Type="http://schemas.openxmlformats.org/officeDocument/2006/relationships/hyperlink" Target="http://www.amazon.com/dp/B07H5PF32S" TargetMode="External"/><Relationship Id="rId78" Type="http://schemas.openxmlformats.org/officeDocument/2006/relationships/hyperlink" Target="http://www.amazon.com/dp/B074QQ4SXD" TargetMode="External"/><Relationship Id="rId79" Type="http://schemas.openxmlformats.org/officeDocument/2006/relationships/hyperlink" Target="http://www.amazon.com/dp/B074T1R2BN" TargetMode="External"/><Relationship Id="rId80" Type="http://schemas.openxmlformats.org/officeDocument/2006/relationships/hyperlink" Target="http://www.amazon.com/dp/B074ST7J46" TargetMode="External"/><Relationship Id="rId81" Type="http://schemas.openxmlformats.org/officeDocument/2006/relationships/hyperlink" Target="http://www.amazon.com/dp/B074CN41G9" TargetMode="External"/><Relationship Id="rId82" Type="http://schemas.openxmlformats.org/officeDocument/2006/relationships/hyperlink" Target="http://www.amazon.com/dp/B07BK75S5B" TargetMode="External"/><Relationship Id="rId83" Type="http://schemas.openxmlformats.org/officeDocument/2006/relationships/hyperlink" Target="http://www.amazon.com/dp/B074QR8426" TargetMode="External"/><Relationship Id="rId84" Type="http://schemas.openxmlformats.org/officeDocument/2006/relationships/hyperlink" Target="http://www.amazon.com/dp/B07DLCP3QC" TargetMode="External"/><Relationship Id="rId85" Type="http://schemas.openxmlformats.org/officeDocument/2006/relationships/hyperlink" Target="http://www.amazon.com/dp/B074SX31FX" TargetMode="External"/><Relationship Id="rId86" Type="http://schemas.openxmlformats.org/officeDocument/2006/relationships/hyperlink" Target="http://www.amazon.com/dp/B074CM2RQJ" TargetMode="External"/><Relationship Id="rId87" Type="http://schemas.openxmlformats.org/officeDocument/2006/relationships/hyperlink" Target="http://www.amazon.com/dp/B074STFQFQ" TargetMode="External"/><Relationship Id="rId88" Type="http://schemas.openxmlformats.org/officeDocument/2006/relationships/hyperlink" Target="http://www.amazon.com/dp/B07BKBYQRN" TargetMode="External"/><Relationship Id="rId89" Type="http://schemas.openxmlformats.org/officeDocument/2006/relationships/hyperlink" Target="http://www.amazon.com/dp/B07BKBHR6C" TargetMode="External"/><Relationship Id="rId90" Type="http://schemas.openxmlformats.org/officeDocument/2006/relationships/hyperlink" Target="http://www.amazon.com/dp/B074SZ9FK5" TargetMode="External"/><Relationship Id="rId91" Type="http://schemas.openxmlformats.org/officeDocument/2006/relationships/hyperlink" Target="http://www.amazon.com/dp/B074CLZV7Q" TargetMode="External"/><Relationship Id="rId92" Type="http://schemas.openxmlformats.org/officeDocument/2006/relationships/hyperlink" Target="http://www.amazon.com/dp/B074CL83H1" TargetMode="External"/><Relationship Id="rId93" Type="http://schemas.openxmlformats.org/officeDocument/2006/relationships/hyperlink" Target="http://www.amazon.com/dp/B074SR115K" TargetMode="External"/><Relationship Id="rId94" Type="http://schemas.openxmlformats.org/officeDocument/2006/relationships/hyperlink" Target="http://www.amazon.com/dp/B074VGQ8F3" TargetMode="External"/><Relationship Id="rId95" Type="http://schemas.openxmlformats.org/officeDocument/2006/relationships/hyperlink" Target="http://www.amazon.com/dp/B074CMF7QW" TargetMode="External"/><Relationship Id="rId96" Type="http://schemas.openxmlformats.org/officeDocument/2006/relationships/hyperlink" Target="http://www.amazon.com/dp/B074VGV2JX" TargetMode="External"/><Relationship Id="rId97" Type="http://schemas.openxmlformats.org/officeDocument/2006/relationships/hyperlink" Target="http://www.amazon.com/dp/B07H5PKMDX" TargetMode="External"/><Relationship Id="rId98" Type="http://schemas.openxmlformats.org/officeDocument/2006/relationships/hyperlink" Target="http://www.amazon.com/dp/B07GSGJG6V" TargetMode="External"/><Relationship Id="rId99" Type="http://schemas.openxmlformats.org/officeDocument/2006/relationships/hyperlink" Target="http://www.amazon.com/dp/B074T1CNZ3" TargetMode="External"/><Relationship Id="rId100" Type="http://schemas.openxmlformats.org/officeDocument/2006/relationships/hyperlink" Target="http://www.amazon.com/dp/B07B7PHXNP" TargetMode="External"/><Relationship Id="rId101" Type="http://schemas.openxmlformats.org/officeDocument/2006/relationships/hyperlink" Target="http://www.amazon.com/dp/B074CMBYQS" TargetMode="External"/><Relationship Id="rId102" Type="http://schemas.openxmlformats.org/officeDocument/2006/relationships/hyperlink" Target="http://www.amazon.com/dp/B074SWX3W8" TargetMode="External"/><Relationship Id="rId103" Type="http://schemas.openxmlformats.org/officeDocument/2006/relationships/hyperlink" Target="http://www.amazon.com/dp/B074T2T5CH" TargetMode="External"/><Relationship Id="rId104" Type="http://schemas.openxmlformats.org/officeDocument/2006/relationships/hyperlink" Target="http://www.amazon.com/dp/B071415Z62" TargetMode="External"/><Relationship Id="rId105" Type="http://schemas.openxmlformats.org/officeDocument/2006/relationships/hyperlink" Target="http://www.amazon.com/dp/B074SVPFG2" TargetMode="External"/><Relationship Id="rId106" Type="http://schemas.openxmlformats.org/officeDocument/2006/relationships/hyperlink" Target="http://www.amazon.com/dp/B074CM3FRM" TargetMode="External"/><Relationship Id="rId107" Type="http://schemas.openxmlformats.org/officeDocument/2006/relationships/hyperlink" Target="http://www.amazon.com/dp/B074CMQ21P" TargetMode="External"/><Relationship Id="rId108" Type="http://schemas.openxmlformats.org/officeDocument/2006/relationships/hyperlink" Target="http://www.amazon.com/dp/B074QPZGXK" TargetMode="External"/><Relationship Id="rId109" Type="http://schemas.openxmlformats.org/officeDocument/2006/relationships/hyperlink" Target="http://www.amazon.com/dp/B074T2TZDR" TargetMode="External"/><Relationship Id="rId110" Type="http://schemas.openxmlformats.org/officeDocument/2006/relationships/hyperlink" Target="http://www.amazon.com/dp/B07H5PHH9J" TargetMode="External"/><Relationship Id="rId111" Type="http://schemas.openxmlformats.org/officeDocument/2006/relationships/hyperlink" Target="http://www.amazon.com/dp/B07BK6CKF7" TargetMode="External"/><Relationship Id="rId112" Type="http://schemas.openxmlformats.org/officeDocument/2006/relationships/hyperlink" Target="http://www.amazon.com/dp/B07DLBDH2B" TargetMode="External"/><Relationship Id="rId113" Type="http://schemas.openxmlformats.org/officeDocument/2006/relationships/hyperlink" Target="http://www.amazon.com/dp/B074SJTJWJ" TargetMode="External"/><Relationship Id="rId114" Type="http://schemas.openxmlformats.org/officeDocument/2006/relationships/hyperlink" Target="http://www.amazon.com/dp/B07BKMG2W8" TargetMode="External"/><Relationship Id="rId115" Type="http://schemas.openxmlformats.org/officeDocument/2006/relationships/hyperlink" Target="http://www.amazon.com/dp/B074SZZ6ZW" TargetMode="External"/><Relationship Id="rId116" Type="http://schemas.openxmlformats.org/officeDocument/2006/relationships/hyperlink" Target="http://www.amazon.com/dp/B074SS4PP2" TargetMode="External"/><Relationship Id="rId117" Type="http://schemas.openxmlformats.org/officeDocument/2006/relationships/hyperlink" Target="http://www.amazon.com/dp/B074CHVRDS" TargetMode="External"/><Relationship Id="rId118" Type="http://schemas.openxmlformats.org/officeDocument/2006/relationships/hyperlink" Target="http://www.amazon.com/dp/B074CMRW78" TargetMode="External"/><Relationship Id="rId119" Type="http://schemas.openxmlformats.org/officeDocument/2006/relationships/hyperlink" Target="http://www.amazon.com/dp/B074CN36NR" TargetMode="External"/><Relationship Id="rId120" Type="http://schemas.openxmlformats.org/officeDocument/2006/relationships/hyperlink" Target="http://www.amazon.com/dp/B074QQFB39" TargetMode="External"/><Relationship Id="rId121" Type="http://schemas.openxmlformats.org/officeDocument/2006/relationships/hyperlink" Target="http://www.amazon.com/dp/B074DY8MMH" TargetMode="External"/><Relationship Id="rId122" Type="http://schemas.openxmlformats.org/officeDocument/2006/relationships/hyperlink" Target="http://www.amazon.com/dp/B074SQFPRD" TargetMode="External"/><Relationship Id="rId123" Type="http://schemas.openxmlformats.org/officeDocument/2006/relationships/hyperlink" Target="http://www.amazon.com/dp/B07BKPR8X5" TargetMode="External"/><Relationship Id="rId124" Type="http://schemas.openxmlformats.org/officeDocument/2006/relationships/hyperlink" Target="http://www.amazon.com/dp/B07H5PR9MY" TargetMode="External"/><Relationship Id="rId125" Type="http://schemas.openxmlformats.org/officeDocument/2006/relationships/hyperlink" Target="http://www.amazon.com/dp/B07DLD2FCZ" TargetMode="External"/><Relationship Id="rId126" Type="http://schemas.openxmlformats.org/officeDocument/2006/relationships/hyperlink" Target="http://www.amazon.com/dp/B074CMLWSV" TargetMode="External"/><Relationship Id="rId127" Type="http://schemas.openxmlformats.org/officeDocument/2006/relationships/hyperlink" Target="http://www.amazon.com/dp/B074CMZ8N2" TargetMode="External"/><Relationship Id="rId128" Type="http://schemas.openxmlformats.org/officeDocument/2006/relationships/hyperlink" Target="http://www.amazon.com/dp/B074CMGY5N" TargetMode="External"/><Relationship Id="rId129" Type="http://schemas.openxmlformats.org/officeDocument/2006/relationships/hyperlink" Target="http://www.amazon.com/dp/B074SLZQYW" TargetMode="External"/><Relationship Id="rId130" Type="http://schemas.openxmlformats.org/officeDocument/2006/relationships/hyperlink" Target="http://www.amazon.com/dp/B074CMXG8H" TargetMode="External"/><Relationship Id="rId131" Type="http://schemas.openxmlformats.org/officeDocument/2006/relationships/hyperlink" Target="http://www.amazon.com/dp/B07BK6FKVQ" TargetMode="External"/><Relationship Id="rId132" Type="http://schemas.openxmlformats.org/officeDocument/2006/relationships/hyperlink" Target="http://www.amazon.com/dp/B07BK6QMR4" TargetMode="External"/><Relationship Id="rId133" Type="http://schemas.openxmlformats.org/officeDocument/2006/relationships/hyperlink" Target="http://www.amazon.com/dp/B07H5PHRCY" TargetMode="External"/><Relationship Id="rId134" Type="http://schemas.openxmlformats.org/officeDocument/2006/relationships/hyperlink" Target="http://www.amazon.com/dp/B07DLFLTSL" TargetMode="External"/><Relationship Id="rId135" Type="http://schemas.openxmlformats.org/officeDocument/2006/relationships/hyperlink" Target="http://www.amazon.com/dp/B074SMKS5M" TargetMode="External"/><Relationship Id="rId136" Type="http://schemas.openxmlformats.org/officeDocument/2006/relationships/hyperlink" Target="http://www.amazon.com/dp/B07DLD3LM2" TargetMode="External"/><Relationship Id="rId137" Type="http://schemas.openxmlformats.org/officeDocument/2006/relationships/hyperlink" Target="http://www.amazon.com/dp/B07BK6DZQL" TargetMode="External"/><Relationship Id="rId138" Type="http://schemas.openxmlformats.org/officeDocument/2006/relationships/hyperlink" Target="http://www.amazon.com/dp/B074SWQ9TB" TargetMode="External"/><Relationship Id="rId139" Type="http://schemas.openxmlformats.org/officeDocument/2006/relationships/hyperlink" Target="http://www.amazon.com/dp/B074T32DSG" TargetMode="External"/><Relationship Id="rId140" Type="http://schemas.openxmlformats.org/officeDocument/2006/relationships/hyperlink" Target="http://www.amazon.com/dp/B074SW4JBJ" TargetMode="External"/><Relationship Id="rId141" Type="http://schemas.openxmlformats.org/officeDocument/2006/relationships/hyperlink" Target="http://www.amazon.com/dp/B074CMFQB6" TargetMode="External"/><Relationship Id="rId142" Type="http://schemas.openxmlformats.org/officeDocument/2006/relationships/hyperlink" Target="http://www.amazon.com/dp/B074STPY9W" TargetMode="External"/><Relationship Id="rId143" Type="http://schemas.openxmlformats.org/officeDocument/2006/relationships/hyperlink" Target="http://www.amazon.com/dp/B074QQC5V1" TargetMode="External"/><Relationship Id="rId144" Type="http://schemas.openxmlformats.org/officeDocument/2006/relationships/hyperlink" Target="http://www.amazon.com/dp/B074CNGLXX" TargetMode="External"/><Relationship Id="rId145" Type="http://schemas.openxmlformats.org/officeDocument/2006/relationships/hyperlink" Target="http://www.amazon.com/dp/B07DLD62QW" TargetMode="External"/><Relationship Id="rId146" Type="http://schemas.openxmlformats.org/officeDocument/2006/relationships/hyperlink" Target="http://www.amazon.com/dp/B078RRJNKL" TargetMode="External"/><Relationship Id="rId147" Type="http://schemas.openxmlformats.org/officeDocument/2006/relationships/hyperlink" Target="http://www.amazon.com/dp/B01865W6R0" TargetMode="External"/><Relationship Id="rId148" Type="http://schemas.openxmlformats.org/officeDocument/2006/relationships/hyperlink" Target="http://www.amazon.com/dp/B01865W7P6" TargetMode="External"/><Relationship Id="rId149" Type="http://schemas.openxmlformats.org/officeDocument/2006/relationships/hyperlink" Target="http://www.amazon.com/dp/B01865W6R0" TargetMode="External"/><Relationship Id="rId150" Type="http://schemas.openxmlformats.org/officeDocument/2006/relationships/hyperlink" Target="http://www.amazon.com/dp/B01865W8OG" TargetMode="External"/><Relationship Id="rId151" Type="http://schemas.openxmlformats.org/officeDocument/2006/relationships/hyperlink" Target="http://www.amazon.com/dp/B01865W9OA" TargetMode="External"/><Relationship Id="rId152" Type="http://schemas.openxmlformats.org/officeDocument/2006/relationships/hyperlink" Target="http://www.amazon.com/dp/B07N1RPQFD" TargetMode="External"/><Relationship Id="rId153" Type="http://schemas.openxmlformats.org/officeDocument/2006/relationships/hyperlink" Target="http://www.amazon.com/dp/B07N1WNB4H" TargetMode="External"/><Relationship Id="rId154" Type="http://schemas.openxmlformats.org/officeDocument/2006/relationships/hyperlink" Target="http://www.amazon.com/dp/B07N1X825J" TargetMode="External"/><Relationship Id="rId155" Type="http://schemas.openxmlformats.org/officeDocument/2006/relationships/hyperlink" Target="http://www.amazon.com/dp/B00070QHEG" TargetMode="External"/><Relationship Id="rId156" Type="http://schemas.openxmlformats.org/officeDocument/2006/relationships/hyperlink" Target="http://www.amazon.com/dp/B00070QHEQ" TargetMode="External"/><Relationship Id="rId157" Type="http://schemas.openxmlformats.org/officeDocument/2006/relationships/hyperlink" Target="http://www.amazon.com/dp/B000U5ECDQ" TargetMode="External"/><Relationship Id="rId158" Type="http://schemas.openxmlformats.org/officeDocument/2006/relationships/hyperlink" Target="http://www.amazon.com/dp/B07N1X3X5Q" TargetMode="External"/><Relationship Id="rId159" Type="http://schemas.openxmlformats.org/officeDocument/2006/relationships/hyperlink" Target="http://www.amazon.com/dp/B07N1XK288" TargetMode="External"/><Relationship Id="rId160" Type="http://schemas.openxmlformats.org/officeDocument/2006/relationships/hyperlink" Target="http://www.amazon.com/dp/B00KGGT98M" TargetMode="External"/><Relationship Id="rId161" Type="http://schemas.openxmlformats.org/officeDocument/2006/relationships/hyperlink" Target="http://www.amazon.com/dp/B001T4UNNU" TargetMode="External"/><Relationship Id="rId162" Type="http://schemas.openxmlformats.org/officeDocument/2006/relationships/hyperlink" Target="http://www.amazon.com/dp/B07N1WGLKP" TargetMode="External"/><Relationship Id="rId163" Type="http://schemas.openxmlformats.org/officeDocument/2006/relationships/hyperlink" Target="http://www.amazon.com/dp/B00IOQLOXY" TargetMode="External"/><Relationship Id="rId164" Type="http://schemas.openxmlformats.org/officeDocument/2006/relationships/hyperlink" Target="http://www.amazon.com/dp/B00IOQLNGW" TargetMode="External"/><Relationship Id="rId165" Type="http://schemas.openxmlformats.org/officeDocument/2006/relationships/hyperlink" Target="http://www.amazon.com/dp/B07BK6FKVQ" TargetMode="External"/><Relationship Id="rId166" Type="http://schemas.openxmlformats.org/officeDocument/2006/relationships/hyperlink" Target="http://www.amazon.com/dp/B07BK6DZQL" TargetMode="External"/><Relationship Id="rId167" Type="http://schemas.openxmlformats.org/officeDocument/2006/relationships/hyperlink" Target="http://www.amazon.com/dp/B07BK6QMR4" TargetMode="External"/><Relationship Id="rId168" Type="http://schemas.openxmlformats.org/officeDocument/2006/relationships/hyperlink" Target="http://www.amazon.com/dp/B07BK6CKF7" TargetMode="External"/><Relationship Id="rId169" Type="http://schemas.openxmlformats.org/officeDocument/2006/relationships/hyperlink" Target="http://www.amazon.com/dp/B07BK75S5B" TargetMode="External"/><Relationship Id="rId170" Type="http://schemas.openxmlformats.org/officeDocument/2006/relationships/hyperlink" Target="http://www.amazon.com/dp/B07H5PHRCY" TargetMode="External"/><Relationship Id="rId171" Type="http://schemas.openxmlformats.org/officeDocument/2006/relationships/hyperlink" Target="http://www.amazon.com/dp/B07H5PF32S" TargetMode="External"/><Relationship Id="rId172" Type="http://schemas.openxmlformats.org/officeDocument/2006/relationships/hyperlink" Target="http://www.amazon.com/dp/B07H5PR9MY" TargetMode="External"/><Relationship Id="rId173" Type="http://schemas.openxmlformats.org/officeDocument/2006/relationships/hyperlink" Target="http://www.amazon.com/dp/B07H5PKMDX" TargetMode="External"/><Relationship Id="rId174" Type="http://schemas.openxmlformats.org/officeDocument/2006/relationships/hyperlink" Target="http://www.amazon.com/dp/B07H5PHH9J" TargetMode="External"/><Relationship Id="rId175" Type="http://schemas.openxmlformats.org/officeDocument/2006/relationships/hyperlink" Target="http://www.amazon.com/dp/B07DLCP3QC" TargetMode="External"/><Relationship Id="rId176" Type="http://schemas.openxmlformats.org/officeDocument/2006/relationships/hyperlink" Target="http://www.amazon.com/dp/B07GSGJG6V" TargetMode="External"/><Relationship Id="rId177" Type="http://schemas.openxmlformats.org/officeDocument/2006/relationships/hyperlink" Target="http://www.amazon.com/dp/B07DLFLTSL" TargetMode="External"/><Relationship Id="rId178" Type="http://schemas.openxmlformats.org/officeDocument/2006/relationships/hyperlink" Target="http://www.amazon.com/dp/B07DLBDH2B" TargetMode="External"/><Relationship Id="rId179" Type="http://schemas.openxmlformats.org/officeDocument/2006/relationships/hyperlink" Target="http://www.amazon.com/dp/B07DLD62QW" TargetMode="External"/><Relationship Id="rId180" Type="http://schemas.openxmlformats.org/officeDocument/2006/relationships/hyperlink" Target="http://www.amazon.com/dp/B07DLD2FCZ" TargetMode="External"/><Relationship Id="rId181" Type="http://schemas.openxmlformats.org/officeDocument/2006/relationships/hyperlink" Target="http://www.amazon.com/dp/B019PC58JG" TargetMode="External"/><Relationship Id="rId182" Type="http://schemas.openxmlformats.org/officeDocument/2006/relationships/hyperlink" Target="http://www.amazon.com/dp/B019PC59SG" TargetMode="External"/><Relationship Id="rId183" Type="http://schemas.openxmlformats.org/officeDocument/2006/relationships/hyperlink" Target="http://www.amazon.com/dp/B019PC5AYO" TargetMode="External"/><Relationship Id="rId184" Type="http://schemas.openxmlformats.org/officeDocument/2006/relationships/hyperlink" Target="http://www.amazon.com/dp/B00ZVKCSGI" TargetMode="External"/><Relationship Id="rId185" Type="http://schemas.openxmlformats.org/officeDocument/2006/relationships/hyperlink" Target="http://www.amazon.com/dp/B07CT4BBR4" TargetMode="External"/><Relationship Id="rId186" Type="http://schemas.openxmlformats.org/officeDocument/2006/relationships/hyperlink" Target="http://www.amazon.com/dp/B0767HV4M6" TargetMode="External"/><Relationship Id="rId187" Type="http://schemas.openxmlformats.org/officeDocument/2006/relationships/hyperlink" Target="http://www.amazon.com/dp/B074CMQ21P" TargetMode="External"/><Relationship Id="rId188" Type="http://schemas.openxmlformats.org/officeDocument/2006/relationships/hyperlink" Target="http://www.amazon.com/dp/B074CM4DBN" TargetMode="External"/><Relationship Id="rId189" Type="http://schemas.openxmlformats.org/officeDocument/2006/relationships/hyperlink" Target="http://www.amazon.com/dp/B07BKBXK3W" TargetMode="External"/><Relationship Id="rId190" Type="http://schemas.openxmlformats.org/officeDocument/2006/relationships/hyperlink" Target="http://www.amazon.com/dp/B071415Z62" TargetMode="External"/><Relationship Id="rId191" Type="http://schemas.openxmlformats.org/officeDocument/2006/relationships/hyperlink" Target="http://www.amazon.com/dp/B07BKMG2W8" TargetMode="External"/><Relationship Id="rId192" Type="http://schemas.openxmlformats.org/officeDocument/2006/relationships/hyperlink" Target="http://www.amazon.com/dp/B07BKBYQRN" TargetMode="External"/><Relationship Id="rId193" Type="http://schemas.openxmlformats.org/officeDocument/2006/relationships/hyperlink" Target="http://www.amazon.com/dp/B07B8CZBCV" TargetMode="External"/><Relationship Id="rId194" Type="http://schemas.openxmlformats.org/officeDocument/2006/relationships/hyperlink" Target="http://www.amazon.com/dp/B071415ZJW" TargetMode="External"/><Relationship Id="rId195" Type="http://schemas.openxmlformats.org/officeDocument/2006/relationships/hyperlink" Target="http://www.amazon.com/dp/B074CKM63W" TargetMode="External"/><Relationship Id="rId196" Type="http://schemas.openxmlformats.org/officeDocument/2006/relationships/hyperlink" Target="http://www.amazon.com/dp/B071YWYQC3" TargetMode="External"/><Relationship Id="rId197" Type="http://schemas.openxmlformats.org/officeDocument/2006/relationships/hyperlink" Target="http://www.amazon.com/dp/B01865W6R0" TargetMode="External"/><Relationship Id="rId198" Type="http://schemas.openxmlformats.org/officeDocument/2006/relationships/hyperlink" Target="http://www.amazon.com/dp/B01865W9OA" TargetMode="External"/><Relationship Id="rId199" Type="http://schemas.openxmlformats.org/officeDocument/2006/relationships/hyperlink" Target="http://www.amazon.com/dp/B01865W8OG" TargetMode="External"/><Relationship Id="rId200" Type="http://schemas.openxmlformats.org/officeDocument/2006/relationships/hyperlink" Target="http://www.amazon.com/dp/B01865W7P6" TargetMode="External"/><Relationship Id="rId201" Type="http://schemas.openxmlformats.org/officeDocument/2006/relationships/hyperlink" Target="http://www.amazon.com/dp/B07N1X3X5Q" TargetMode="External"/><Relationship Id="rId202" Type="http://schemas.openxmlformats.org/officeDocument/2006/relationships/hyperlink" Target="http://www.amazon.com/dp/B07N1RPQFD" TargetMode="External"/><Relationship Id="rId203" Type="http://schemas.openxmlformats.org/officeDocument/2006/relationships/hyperlink" Target="http://www.amazon.com/dp/B07N1WGLKP" TargetMode="External"/><Relationship Id="rId204" Type="http://schemas.openxmlformats.org/officeDocument/2006/relationships/hyperlink" Target="http://www.amazon.com/dp/B07N1WNB4H" TargetMode="External"/><Relationship Id="rId205" Type="http://schemas.openxmlformats.org/officeDocument/2006/relationships/hyperlink" Target="http://www.amazon.com/dp/B07N1XK288" TargetMode="External"/><Relationship Id="rId206" Type="http://schemas.openxmlformats.org/officeDocument/2006/relationships/hyperlink" Target="http://www.amazon.com/dp/B07RG67T12" TargetMode="External"/><Relationship Id="rId207" Type="http://schemas.openxmlformats.org/officeDocument/2006/relationships/hyperlink" Target="http://www.amazon.com/dp/B07VHK1YHG" TargetMode="External"/><Relationship Id="rId208" Type="http://schemas.openxmlformats.org/officeDocument/2006/relationships/hyperlink" Target="http://www.amazon.com/dp/B07VHK1YHG" TargetMode="External"/><Relationship Id="rId209" Type="http://schemas.openxmlformats.org/officeDocument/2006/relationships/hyperlink" Target="http://www.amazon.com/dp/B07VPRDD67" TargetMode="External"/><Relationship Id="rId210" Type="http://schemas.openxmlformats.org/officeDocument/2006/relationships/hyperlink" Target="http://www.amazon.com/dp/B07VMNX4ZS" TargetMode="External"/><Relationship Id="rId211" Type="http://schemas.openxmlformats.org/officeDocument/2006/relationships/hyperlink" Target="http://www.amazon.com/dp/B07VMNX7JW" TargetMode="External"/><Relationship Id="rId212" Type="http://schemas.openxmlformats.org/officeDocument/2006/relationships/hyperlink" Target="http://www.amazon.com/dp/B07VQWH1FX" TargetMode="External"/><Relationship Id="rId213" Type="http://schemas.openxmlformats.org/officeDocument/2006/relationships/hyperlink" Target="http://www.amazon.com/dp/B07VQWGL3N" TargetMode="External"/><Relationship Id="rId214" Type="http://schemas.openxmlformats.org/officeDocument/2006/relationships/hyperlink" Target="http://www.amazon.com/dp/B07VRR4FB3" TargetMode="External"/><Relationship Id="rId215" Type="http://schemas.openxmlformats.org/officeDocument/2006/relationships/hyperlink" Target="http://www.amazon.com/dp/B07VPRFWXQ" TargetMode="External"/><Relationship Id="rId216" Type="http://schemas.openxmlformats.org/officeDocument/2006/relationships/hyperlink" Target="http://www.amazon.com/dp/B07VNNPVND" TargetMode="External"/><Relationship Id="rId217" Type="http://schemas.openxmlformats.org/officeDocument/2006/relationships/hyperlink" Target="http://www.amazon.com/dp/B07VRXZRFQ" TargetMode="External"/><Relationship Id="rId218" Type="http://schemas.openxmlformats.org/officeDocument/2006/relationships/hyperlink" Target="http://www.amazon.com/dp/B07VQWHC41" TargetMode="External"/><Relationship Id="rId219" Type="http://schemas.openxmlformats.org/officeDocument/2006/relationships/hyperlink" Target="http://www.amazon.com/dp/B07VQW7M26" TargetMode="External"/><Relationship Id="rId220" Type="http://schemas.openxmlformats.org/officeDocument/2006/relationships/hyperlink" Target="http://www.amazon.com/dp/B07VRSYZQR" TargetMode="External"/><Relationship Id="rId221" Type="http://schemas.openxmlformats.org/officeDocument/2006/relationships/hyperlink" Target="http://www.amazon.com/dp/B07VPRC5GN" TargetMode="External"/><Relationship Id="rId222" Type="http://schemas.openxmlformats.org/officeDocument/2006/relationships/hyperlink" Target="http://www.amazon.com/dp/B07VRSS85Z" TargetMode="External"/><Relationship Id="rId223" Type="http://schemas.openxmlformats.org/officeDocument/2006/relationships/hyperlink" Target="http://www.amazon.com/dp/B07VNNRG4N" TargetMode="External"/><Relationship Id="rId224" Type="http://schemas.openxmlformats.org/officeDocument/2006/relationships/hyperlink" Target="http://www.amazon.com/dp/B07VPRFZRZ" TargetMode="External"/><Relationship Id="rId225" Type="http://schemas.openxmlformats.org/officeDocument/2006/relationships/hyperlink" Target="http://www.amazon.com/dp/B07VNNS8LQ" TargetMode="External"/><Relationship Id="rId226" Type="http://schemas.openxmlformats.org/officeDocument/2006/relationships/hyperlink" Target="http://www.amazon.com/dp/B07VRVSNGP" TargetMode="External"/><Relationship Id="rId227" Type="http://schemas.openxmlformats.org/officeDocument/2006/relationships/hyperlink" Target="http://www.amazon.com/dp/B001T4UNNU" TargetMode="External"/><Relationship Id="rId228" Type="http://schemas.openxmlformats.org/officeDocument/2006/relationships/hyperlink" Target="http://www.amazon.com/dp/B07YYJSP4F" TargetMode="External"/><Relationship Id="rId229" Type="http://schemas.openxmlformats.org/officeDocument/2006/relationships/hyperlink" Target="http://www.amazon.com/dp/B07YYJ4HRZ" TargetMode="External"/><Relationship Id="rId230" Type="http://schemas.openxmlformats.org/officeDocument/2006/relationships/hyperlink" Target="http://www.amazon.com/dp/B07T6BKWNY" TargetMode="External"/><Relationship Id="rId231" Type="http://schemas.openxmlformats.org/officeDocument/2006/relationships/hyperlink" Target="http://www.amazon.com/dp/B07T43SH1G" TargetMode="External"/><Relationship Id="rId232" Type="http://schemas.openxmlformats.org/officeDocument/2006/relationships/hyperlink" Target="http://www.amazon.com/dp/B07T6BK5CG" TargetMode="External"/><Relationship Id="rId233" Type="http://schemas.openxmlformats.org/officeDocument/2006/relationships/hyperlink" Target="http://www.amazon.com/dp/B07RF8R355" TargetMode="External"/><Relationship Id="rId234" Type="http://schemas.openxmlformats.org/officeDocument/2006/relationships/hyperlink" Target="http://www.amazon.com/dp/B07MBH5BYN" TargetMode="External"/><Relationship Id="rId235" Type="http://schemas.openxmlformats.org/officeDocument/2006/relationships/hyperlink" Target="http://www.amazon.com/dp/B07ZTVSXX7" TargetMode="External"/><Relationship Id="rId236" Type="http://schemas.openxmlformats.org/officeDocument/2006/relationships/hyperlink" Target="http://www.amazon.com/dp/B07ZTVLVXM" TargetMode="External"/><Relationship Id="rId237" Type="http://schemas.openxmlformats.org/officeDocument/2006/relationships/hyperlink" Target="http://www.amazon.com/dp/B07ZTVG4YV" TargetMode="External"/><Relationship Id="rId238" Type="http://schemas.openxmlformats.org/officeDocument/2006/relationships/hyperlink" Target="http://www.amazon.com/dp/B07ZTTVR9Q" TargetMode="External"/><Relationship Id="rId239" Type="http://schemas.openxmlformats.org/officeDocument/2006/relationships/hyperlink" Target="http://www.amazon.com/dp/B07ZTV9KHG" TargetMode="External"/><Relationship Id="rId240" Type="http://schemas.openxmlformats.org/officeDocument/2006/relationships/hyperlink" Target="http://www.amazon.com/dp/B07ZTVMG8H" TargetMode="External"/><Relationship Id="rId241" Type="http://schemas.openxmlformats.org/officeDocument/2006/relationships/hyperlink" Target="http://www.amazon.com/dp/B07ZTVFS43" TargetMode="External"/><Relationship Id="rId242" Type="http://schemas.openxmlformats.org/officeDocument/2006/relationships/hyperlink" Target="http://www.amazon.com/dp/B07ZTW2VL6" TargetMode="External"/><Relationship Id="rId243" Type="http://schemas.openxmlformats.org/officeDocument/2006/relationships/hyperlink" Target="http://www.amazon.com/dp/B07ZTVHR1Y" TargetMode="External"/><Relationship Id="rId244" Type="http://schemas.openxmlformats.org/officeDocument/2006/relationships/hyperlink" Target="http://www.amazon.com/dp/B07ZTVQ9VW" TargetMode="External"/><Relationship Id="rId245" Type="http://schemas.openxmlformats.org/officeDocument/2006/relationships/hyperlink" Target="http://www.amazon.com/dp/B078H1X8LK" TargetMode="External"/><Relationship Id="rId246" Type="http://schemas.openxmlformats.org/officeDocument/2006/relationships/hyperlink" Target="http://www.amazon.com/dp/B07MBH5BYN" TargetMode="External"/><Relationship Id="rId247" Type="http://schemas.openxmlformats.org/officeDocument/2006/relationships/hyperlink" Target="http://www.amazon.com/dp/B084WP1KRK" TargetMode="External"/><Relationship Id="rId248" Type="http://schemas.openxmlformats.org/officeDocument/2006/relationships/hyperlink" Target="http://www.amazon.com/dp/B084WQ3MF7" TargetMode="External"/><Relationship Id="rId249" Type="http://schemas.openxmlformats.org/officeDocument/2006/relationships/hyperlink" Target="http://www.amazon.com/dp/B084WQ3MF7" TargetMode="External"/><Relationship Id="rId250" Type="http://schemas.openxmlformats.org/officeDocument/2006/relationships/hyperlink" Target="http://www.amazon.com/dp/B08429YPGZ" TargetMode="External"/><Relationship Id="rId251" Type="http://schemas.openxmlformats.org/officeDocument/2006/relationships/hyperlink" Target="http://www.amazon.com/dp/B07VPQN7CL" TargetMode="External"/><Relationship Id="rId252" Type="http://schemas.openxmlformats.org/officeDocument/2006/relationships/hyperlink" Target="http://www.amazon.com/dp/B06Y174PRX" TargetMode="External"/><Relationship Id="rId253" Type="http://schemas.openxmlformats.org/officeDocument/2006/relationships/hyperlink" Target="http://www.amazon.com/dp/B015T8S8BA" TargetMode="External"/><Relationship Id="rId254" Type="http://schemas.openxmlformats.org/officeDocument/2006/relationships/hyperlink" Target="http://www.amazon.com/dp/B0784Z3RDC" TargetMode="External"/><Relationship Id="rId255" Type="http://schemas.openxmlformats.org/officeDocument/2006/relationships/hyperlink" Target="http://www.amazon.com/dp/B0883D7GK7" TargetMode="External"/><Relationship Id="rId256" Type="http://schemas.openxmlformats.org/officeDocument/2006/relationships/hyperlink" Target="http://www.amazon.com/dp/B06Y174PRX" TargetMode="External"/><Relationship Id="rId257" Type="http://schemas.openxmlformats.org/officeDocument/2006/relationships/hyperlink" Target="http://www.amazon.com/dp/B07N1XNC2C" TargetMode="External"/><Relationship Id="rId258" Type="http://schemas.openxmlformats.org/officeDocument/2006/relationships/hyperlink" Target="http://www.amazon.com/dp/B07L8NXL64" TargetMode="External"/><Relationship Id="rId259" Type="http://schemas.openxmlformats.org/officeDocument/2006/relationships/hyperlink" Target="http://www.amazon.com/dp/B0868YFHZ8" TargetMode="External"/><Relationship Id="rId260" Type="http://schemas.openxmlformats.org/officeDocument/2006/relationships/hyperlink" Target="http://www.amazon.com/dp/B087XWGFG2" TargetMode="External"/><Relationship Id="rId261" Type="http://schemas.openxmlformats.org/officeDocument/2006/relationships/hyperlink" Target="http://www.amazon.com/dp/B087YD32B8" TargetMode="External"/><Relationship Id="rId262" Type="http://schemas.openxmlformats.org/officeDocument/2006/relationships/hyperlink" Target="http://www.amazon.com/dp/B087YBTB4C" TargetMode="External"/><Relationship Id="rId263" Type="http://schemas.openxmlformats.org/officeDocument/2006/relationships/hyperlink" Target="http://www.amazon.com/dp/B087XZDGDH" TargetMode="External"/><Relationship Id="rId264" Type="http://schemas.openxmlformats.org/officeDocument/2006/relationships/hyperlink" Target="http://www.amazon.com/dp/B087XZYJXC" TargetMode="External"/><Relationship Id="rId265" Type="http://schemas.openxmlformats.org/officeDocument/2006/relationships/hyperlink" Target="http://www.amazon.com/dp/B087Y6C1NS" TargetMode="External"/><Relationship Id="rId266" Type="http://schemas.openxmlformats.org/officeDocument/2006/relationships/hyperlink" Target="http://www.amazon.com/dp/B000ODZ7DI" TargetMode="External"/><Relationship Id="rId267" Type="http://schemas.openxmlformats.org/officeDocument/2006/relationships/hyperlink" Target="http://www.amazon.com/dp/B089H2BWXJ" TargetMode="External"/><Relationship Id="rId268" Type="http://schemas.openxmlformats.org/officeDocument/2006/relationships/hyperlink" Target="http://www.amazon.com/dp/B089H2N6T3" TargetMode="External"/><Relationship Id="rId269" Type="http://schemas.openxmlformats.org/officeDocument/2006/relationships/hyperlink" Target="http://www.amazon.com/dp/B089H1MGDY" TargetMode="External"/><Relationship Id="rId270" Type="http://schemas.openxmlformats.org/officeDocument/2006/relationships/hyperlink" Target="http://www.amazon.com/dp/B089H1KRVH" TargetMode="External"/><Relationship Id="rId271" Type="http://schemas.openxmlformats.org/officeDocument/2006/relationships/hyperlink" Target="http://www.amazon.com/dp/B089H2R2JQ" TargetMode="External"/><Relationship Id="rId272" Type="http://schemas.openxmlformats.org/officeDocument/2006/relationships/hyperlink" Target="http://www.amazon.com/dp/B089H14WL3" TargetMode="External"/><Relationship Id="rId273" Type="http://schemas.openxmlformats.org/officeDocument/2006/relationships/hyperlink" Target="http://www.amazon.com/dp/B089H2BFCX" TargetMode="External"/><Relationship Id="rId274" Type="http://schemas.openxmlformats.org/officeDocument/2006/relationships/hyperlink" Target="http://www.amazon.com/dp/B07PDZXSM7" TargetMode="External"/><Relationship Id="rId275" Type="http://schemas.openxmlformats.org/officeDocument/2006/relationships/hyperlink" Target="http://www.amazon.com/dp/B08K3MPWZY" TargetMode="External"/><Relationship Id="rId276" Type="http://schemas.openxmlformats.org/officeDocument/2006/relationships/hyperlink" Target="http://www.amazon.com/dp/B000ODZ7EM" TargetMode="External"/><Relationship Id="rId277" Type="http://schemas.openxmlformats.org/officeDocument/2006/relationships/hyperlink" Target="http://www.amazon.com/dp/B08L5MS6DG" TargetMode="External"/><Relationship Id="rId278" Type="http://schemas.openxmlformats.org/officeDocument/2006/relationships/hyperlink" Target="http://www.amazon.com/dp/B08L5LLMZ5" TargetMode="External"/><Relationship Id="rId279" Type="http://schemas.openxmlformats.org/officeDocument/2006/relationships/hyperlink" Target="http://www.amazon.com/dp/B00IOVIJZ0" TargetMode="External"/><Relationship Id="rId280" Type="http://schemas.openxmlformats.org/officeDocument/2006/relationships/hyperlink" Target="http://www.amazon.com/dp/B00IOWBJU6" TargetMode="External"/><Relationship Id="rId281" Type="http://schemas.openxmlformats.org/officeDocument/2006/relationships/hyperlink" Target="http://www.amazon.com/dp/B08GG8D2J2" TargetMode="External"/><Relationship Id="rId282" Type="http://schemas.openxmlformats.org/officeDocument/2006/relationships/hyperlink" Target="http://www.amazon.com/dp/B00IOWBM4E" TargetMode="External"/><Relationship Id="rId283" Type="http://schemas.openxmlformats.org/officeDocument/2006/relationships/hyperlink" Target="http://www.amazon.com/dp/B00IOWBHGW" TargetMode="External"/><Relationship Id="rId284" Type="http://schemas.openxmlformats.org/officeDocument/2006/relationships/hyperlink" Target="http://www.amazon.com/dp/B00IOWBJ6U" TargetMode="External"/><Relationship Id="rId285" Type="http://schemas.openxmlformats.org/officeDocument/2006/relationships/hyperlink" Target="http://www.amazon.com/dp/B00IOVIL5I" TargetMode="External"/><Relationship Id="rId286" Type="http://schemas.openxmlformats.org/officeDocument/2006/relationships/hyperlink" Target="http://www.amazon.com/dp/B00IOWBKK0" TargetMode="External"/><Relationship Id="rId287" Type="http://schemas.openxmlformats.org/officeDocument/2006/relationships/hyperlink" Target="http://www.amazon.com/dp/B00IOWBGXG" TargetMode="External"/><Relationship Id="rId288" Type="http://schemas.openxmlformats.org/officeDocument/2006/relationships/hyperlink" Target="http://www.amazon.com/dp/B00JG6KAAE" TargetMode="External"/><Relationship Id="rId289" Type="http://schemas.openxmlformats.org/officeDocument/2006/relationships/hyperlink" Target="http://www.amazon.com/dp/B00JG6K8H4" TargetMode="External"/><Relationship Id="rId290" Type="http://schemas.openxmlformats.org/officeDocument/2006/relationships/hyperlink" Target="http://www.amazon.com/dp/B00IOVIQYE" TargetMode="External"/><Relationship Id="rId291" Type="http://schemas.openxmlformats.org/officeDocument/2006/relationships/hyperlink" Target="http://www.amazon.com/dp/B00IOVIMO8" TargetMode="External"/><Relationship Id="rId292" Type="http://schemas.openxmlformats.org/officeDocument/2006/relationships/hyperlink" Target="http://www.amazon.com/dp/B08GGB3WC4" TargetMode="External"/><Relationship Id="rId293" Type="http://schemas.openxmlformats.org/officeDocument/2006/relationships/hyperlink" Target="http://www.amazon.com/dp/B08GG7RSW7" TargetMode="External"/><Relationship Id="rId294" Type="http://schemas.openxmlformats.org/officeDocument/2006/relationships/hyperlink" Target="http://www.amazon.com/dp/B00IOVIP5O" TargetMode="External"/><Relationship Id="rId295" Type="http://schemas.openxmlformats.org/officeDocument/2006/relationships/hyperlink" Target="http://www.amazon.com/dp/B00IOWBI5C" TargetMode="External"/><Relationship Id="rId296" Type="http://schemas.openxmlformats.org/officeDocument/2006/relationships/hyperlink" Target="http://www.amazon.com/dp/B086H44FMC" TargetMode="External"/><Relationship Id="rId297" Type="http://schemas.openxmlformats.org/officeDocument/2006/relationships/hyperlink" Target="http://www.amazon.com/dp/B074DY8MMH" TargetMode="External"/><Relationship Id="rId298" Type="http://schemas.openxmlformats.org/officeDocument/2006/relationships/hyperlink" Target="http://www.amazon.com/dp/B089H1MQTF" TargetMode="External"/><Relationship Id="rId299" Type="http://schemas.openxmlformats.org/officeDocument/2006/relationships/hyperlink" Target="http://www.amazon.com/dp/B08GG9BPK4" TargetMode="External"/><Relationship Id="rId300" Type="http://schemas.openxmlformats.org/officeDocument/2006/relationships/hyperlink" Target="http://www.amazon.com/dp/B082MMF4RB" TargetMode="External"/><Relationship Id="rId301" Type="http://schemas.openxmlformats.org/officeDocument/2006/relationships/hyperlink" Target="http://www.amazon.com/dp/B01IC1NQFO" TargetMode="External"/><Relationship Id="rId302" Type="http://schemas.openxmlformats.org/officeDocument/2006/relationships/hyperlink" Target="http://www.amazon.com/dp/B07H8PMHQ2" TargetMode="External"/><Relationship Id="rId303" Type="http://schemas.openxmlformats.org/officeDocument/2006/relationships/hyperlink" Target="http://www.amazon.com/dp/B085K88DNK" TargetMode="External"/><Relationship Id="rId304" Type="http://schemas.openxmlformats.org/officeDocument/2006/relationships/hyperlink" Target="http://www.amazon.com/dp/B085JZVVDF" TargetMode="External"/><Relationship Id="rId305" Type="http://schemas.openxmlformats.org/officeDocument/2006/relationships/hyperlink" Target="http://www.amazon.com/dp/B07H8PMHQ2" TargetMode="External"/><Relationship Id="rId306" Type="http://schemas.openxmlformats.org/officeDocument/2006/relationships/hyperlink" Target="http://www.amazon.com/dp/B01IC1NQFO" TargetMode="External"/><Relationship Id="rId307" Type="http://schemas.openxmlformats.org/officeDocument/2006/relationships/hyperlink" Target="http://www.amazon.com/dp/B085JZVVDF" TargetMode="External"/><Relationship Id="rId308" Type="http://schemas.openxmlformats.org/officeDocument/2006/relationships/hyperlink" Target="http://www.amazon.com/dp/B085K88DNK" TargetMode="External"/><Relationship Id="rId309" Type="http://schemas.openxmlformats.org/officeDocument/2006/relationships/hyperlink" Target="http://www.amazon.com/dp/B08GG9BPK4" TargetMode="External"/><Relationship Id="rId310" Type="http://schemas.openxmlformats.org/officeDocument/2006/relationships/hyperlink" Target="http://www.amazon.com/dp/B07PMFGNC2" TargetMode="External"/><Relationship Id="rId311" Type="http://schemas.openxmlformats.org/officeDocument/2006/relationships/hyperlink" Target="http://www.amazon.com/dp/B08N1KYHTP" TargetMode="External"/><Relationship Id="rId312" Type="http://schemas.openxmlformats.org/officeDocument/2006/relationships/hyperlink" Target="http://www.amazon.com/dp/B08N2K2CFH" TargetMode="External"/><Relationship Id="rId313" Type="http://schemas.openxmlformats.org/officeDocument/2006/relationships/hyperlink" Target="http://www.amazon.com/dp/B08N1MDPFW" TargetMode="External"/><Relationship Id="rId314" Type="http://schemas.openxmlformats.org/officeDocument/2006/relationships/hyperlink" Target="http://www.amazon.com/dp/B08N1LPJ75" TargetMode="External"/><Relationship Id="rId315" Type="http://schemas.openxmlformats.org/officeDocument/2006/relationships/hyperlink" Target="http://www.amazon.com/dp/B08N1LBGQV" TargetMode="External"/><Relationship Id="rId316" Type="http://schemas.openxmlformats.org/officeDocument/2006/relationships/hyperlink" Target="http://www.amazon.com/dp/B08N1KRN1L" TargetMode="External"/><Relationship Id="rId317" Type="http://schemas.openxmlformats.org/officeDocument/2006/relationships/hyperlink" Target="http://www.amazon.com/dp/B08N1M4R2P" TargetMode="External"/><Relationship Id="rId318" Type="http://schemas.openxmlformats.org/officeDocument/2006/relationships/hyperlink" Target="http://www.amazon.com/dp/B08N1KT9VS" TargetMode="External"/><Relationship Id="rId319" Type="http://schemas.openxmlformats.org/officeDocument/2006/relationships/hyperlink" Target="http://www.amazon.com/dp/B08N1JSW2Z" TargetMode="External"/><Relationship Id="rId320" Type="http://schemas.openxmlformats.org/officeDocument/2006/relationships/hyperlink" Target="http://www.amazon.com/dp/B08N1LN61F" TargetMode="External"/><Relationship Id="rId321" Type="http://schemas.openxmlformats.org/officeDocument/2006/relationships/hyperlink" Target="http://www.amazon.com/dp/B08N1LQF1Y" TargetMode="External"/><Relationship Id="rId322" Type="http://schemas.openxmlformats.org/officeDocument/2006/relationships/hyperlink" Target="http://www.amazon.com/dp/B08N1LNDJZ" TargetMode="External"/><Relationship Id="rId323" Type="http://schemas.openxmlformats.org/officeDocument/2006/relationships/hyperlink" Target="http://www.amazon.com/dp/B08N1LV15N" TargetMode="External"/><Relationship Id="rId324" Type="http://schemas.openxmlformats.org/officeDocument/2006/relationships/hyperlink" Target="http://www.amazon.com/dp/B08Q8RC116" TargetMode="External"/><Relationship Id="rId325" Type="http://schemas.openxmlformats.org/officeDocument/2006/relationships/hyperlink" Target="http://www.amazon.com/dp/B08Q8QGJXC" TargetMode="External"/><Relationship Id="rId326" Type="http://schemas.openxmlformats.org/officeDocument/2006/relationships/hyperlink" Target="http://www.amazon.com/dp/B08RGNFMG8" TargetMode="External"/><Relationship Id="rId327" Type="http://schemas.openxmlformats.org/officeDocument/2006/relationships/hyperlink" Target="http://www.amazon.com/dp/B08RGNWMWG" TargetMode="External"/><Relationship Id="rId328" Type="http://schemas.openxmlformats.org/officeDocument/2006/relationships/hyperlink" Target="http://www.amazon.com/dp/B08RG3S7VY" TargetMode="External"/><Relationship Id="rId329" Type="http://schemas.openxmlformats.org/officeDocument/2006/relationships/hyperlink" Target="http://www.amazon.com/dp/B08RGBW7FK" TargetMode="External"/><Relationship Id="rId330" Type="http://schemas.openxmlformats.org/officeDocument/2006/relationships/hyperlink" Target="http://www.amazon.com/dp/B08RGV7N8K" TargetMode="External"/><Relationship Id="rId331" Type="http://schemas.openxmlformats.org/officeDocument/2006/relationships/hyperlink" Target="http://www.amazon.com/dp/B08RG3QZCR" TargetMode="External"/><Relationship Id="rId332" Type="http://schemas.openxmlformats.org/officeDocument/2006/relationships/hyperlink" Target="http://www.amazon.com/dp/B08RGKNWPK" TargetMode="External"/><Relationship Id="rId333" Type="http://schemas.openxmlformats.org/officeDocument/2006/relationships/hyperlink" Target="http://www.amazon.com/dp/B08RGS5DHD" TargetMode="External"/><Relationship Id="rId334" Type="http://schemas.openxmlformats.org/officeDocument/2006/relationships/hyperlink" Target="http://www.amazon.com/dp/B08RGSCWZ2" TargetMode="External"/><Relationship Id="rId335" Type="http://schemas.openxmlformats.org/officeDocument/2006/relationships/hyperlink" Target="http://www.amazon.com/dp/B08RGQ1JHY" TargetMode="External"/><Relationship Id="rId336" Type="http://schemas.openxmlformats.org/officeDocument/2006/relationships/hyperlink" Target="http://www.amazon.com/dp/B08RGNGXY1" TargetMode="External"/><Relationship Id="rId337" Type="http://schemas.openxmlformats.org/officeDocument/2006/relationships/hyperlink" Target="http://www.amazon.com/dp/B08RG6D5P2" TargetMode="External"/><Relationship Id="rId338" Type="http://schemas.openxmlformats.org/officeDocument/2006/relationships/hyperlink" Target="http://www.amazon.com/dp/B08RGPPQLS" TargetMode="External"/><Relationship Id="rId339" Type="http://schemas.openxmlformats.org/officeDocument/2006/relationships/hyperlink" Target="http://www.amazon.com/dp/B08RJVF5LZ" TargetMode="External"/><Relationship Id="rId340" Type="http://schemas.openxmlformats.org/officeDocument/2006/relationships/hyperlink" Target="http://www.amazon.com/dp/B08RJWWWJP" TargetMode="External"/><Relationship Id="rId341" Type="http://schemas.openxmlformats.org/officeDocument/2006/relationships/hyperlink" Target="http://www.amazon.com/dp/B08RZBXF14" TargetMode="External"/><Relationship Id="rId342" Type="http://schemas.openxmlformats.org/officeDocument/2006/relationships/hyperlink" Target="http://www.amazon.com/dp/B08RZBDW73" TargetMode="External"/><Relationship Id="rId343" Type="http://schemas.openxmlformats.org/officeDocument/2006/relationships/hyperlink" Target="http://www.amazon.com/dp/B08RZBR4CG" TargetMode="External"/><Relationship Id="rId344" Type="http://schemas.openxmlformats.org/officeDocument/2006/relationships/hyperlink" Target="http://www.amazon.com/dp/B08PPVL5BL" TargetMode="External"/><Relationship Id="rId345" Type="http://schemas.openxmlformats.org/officeDocument/2006/relationships/hyperlink" Target="http://www.amazon.com/dp/B08PPVDQKK" TargetMode="External"/><Relationship Id="rId346" Type="http://schemas.openxmlformats.org/officeDocument/2006/relationships/hyperlink" Target="http://www.amazon.com/dp/B08PPT9GKH" TargetMode="External"/><Relationship Id="rId347" Type="http://schemas.openxmlformats.org/officeDocument/2006/relationships/hyperlink" Target="http://www.amazon.com/dp/B08PPSMX5M" TargetMode="External"/><Relationship Id="rId348" Type="http://schemas.openxmlformats.org/officeDocument/2006/relationships/hyperlink" Target="http://www.amazon.com/dp/B08PPV46HN" TargetMode="External"/><Relationship Id="rId349" Type="http://schemas.openxmlformats.org/officeDocument/2006/relationships/hyperlink" Target="http://www.amazon.com/dp/B08PPV8T8B" TargetMode="External"/><Relationship Id="rId350" Type="http://schemas.openxmlformats.org/officeDocument/2006/relationships/hyperlink" Target="http://www.amazon.com/dp/B08PPT818K" TargetMode="External"/><Relationship Id="rId351" Type="http://schemas.openxmlformats.org/officeDocument/2006/relationships/hyperlink" Target="http://www.amazon.com/dp/B08PPY288M" TargetMode="External"/><Relationship Id="rId352" Type="http://schemas.openxmlformats.org/officeDocument/2006/relationships/hyperlink" Target="http://www.amazon.com/dp/B08PPTTJV8" TargetMode="External"/><Relationship Id="rId353" Type="http://schemas.openxmlformats.org/officeDocument/2006/relationships/hyperlink" Target="http://www.amazon.com/dp/B08PPVYCZ7" TargetMode="External"/><Relationship Id="rId354" Type="http://schemas.openxmlformats.org/officeDocument/2006/relationships/hyperlink" Target="http://www.amazon.com/dp/B08PPSY4KQ" TargetMode="External"/><Relationship Id="rId355" Type="http://schemas.openxmlformats.org/officeDocument/2006/relationships/hyperlink" Target="http://www.amazon.com/dp/B08PPTXLX2" TargetMode="External"/><Relationship Id="rId356" Type="http://schemas.openxmlformats.org/officeDocument/2006/relationships/hyperlink" Target="http://www.amazon.com/dp/B08PPVLT7D" TargetMode="External"/><Relationship Id="rId357" Type="http://schemas.openxmlformats.org/officeDocument/2006/relationships/hyperlink" Target="http://www.amazon.com/dp/B08PPV2T1L" TargetMode="External"/><Relationship Id="rId358" Type="http://schemas.openxmlformats.org/officeDocument/2006/relationships/hyperlink" Target="http://www.amazon.com/dp/B08PPVBK46" TargetMode="External"/><Relationship Id="rId359" Type="http://schemas.openxmlformats.org/officeDocument/2006/relationships/hyperlink" Target="http://www.amazon.com/dp/B08PPV2FW3" TargetMode="External"/><Relationship Id="rId360" Type="http://schemas.openxmlformats.org/officeDocument/2006/relationships/hyperlink" Target="http://www.amazon.com/dp/B08PPW3R53" TargetMode="External"/><Relationship Id="rId361" Type="http://schemas.openxmlformats.org/officeDocument/2006/relationships/hyperlink" Target="http://www.amazon.com/dp/B08PPSXZX7" TargetMode="External"/><Relationship Id="rId362" Type="http://schemas.openxmlformats.org/officeDocument/2006/relationships/hyperlink" Target="http://www.amazon.com/dp/B08PPT2K4L" TargetMode="External"/><Relationship Id="rId363" Type="http://schemas.openxmlformats.org/officeDocument/2006/relationships/hyperlink" Target="http://www.amazon.com/dp/B08PPV9T56" TargetMode="External"/><Relationship Id="rId364" Type="http://schemas.openxmlformats.org/officeDocument/2006/relationships/hyperlink" Target="http://www.amazon.com/dp/B08PPSH589" TargetMode="External"/><Relationship Id="rId365" Type="http://schemas.openxmlformats.org/officeDocument/2006/relationships/hyperlink" Target="http://www.amazon.com/dp/B08PPV8SFJ" TargetMode="External"/><Relationship Id="rId366" Type="http://schemas.openxmlformats.org/officeDocument/2006/relationships/hyperlink" Target="http://www.amazon.com/dp/B08PPV7W1M" TargetMode="External"/><Relationship Id="rId367" Type="http://schemas.openxmlformats.org/officeDocument/2006/relationships/hyperlink" Target="http://www.amazon.com/dp/B08PPSF1Z2" TargetMode="External"/><Relationship Id="rId368" Type="http://schemas.openxmlformats.org/officeDocument/2006/relationships/hyperlink" Target="http://www.amazon.com/dp/B08PPTC18D" TargetMode="External"/><Relationship Id="rId369" Type="http://schemas.openxmlformats.org/officeDocument/2006/relationships/hyperlink" Target="http://www.amazon.com/dp/B08PPSY46H" TargetMode="External"/><Relationship Id="rId370" Type="http://schemas.openxmlformats.org/officeDocument/2006/relationships/hyperlink" Target="http://www.amazon.com/dp/B08PP11ZHW" TargetMode="External"/><Relationship Id="rId371" Type="http://schemas.openxmlformats.org/officeDocument/2006/relationships/hyperlink" Target="http://www.amazon.com/dp/B08PPTHQYY" TargetMode="External"/><Relationship Id="rId372" Type="http://schemas.openxmlformats.org/officeDocument/2006/relationships/hyperlink" Target="http://www.amazon.com/dp/B08PPXT7JF" TargetMode="External"/><Relationship Id="rId373" Type="http://schemas.openxmlformats.org/officeDocument/2006/relationships/hyperlink" Target="http://www.amazon.com/dp/B08PPV186K" TargetMode="External"/><Relationship Id="rId374" Type="http://schemas.openxmlformats.org/officeDocument/2006/relationships/hyperlink" Target="http://www.amazon.com/dp/B08PPVRK5L" TargetMode="External"/><Relationship Id="rId375" Type="http://schemas.openxmlformats.org/officeDocument/2006/relationships/hyperlink" Target="http://www.amazon.com/dp/B08PPFQHPD" TargetMode="External"/><Relationship Id="rId376" Type="http://schemas.openxmlformats.org/officeDocument/2006/relationships/hyperlink" Target="http://www.amazon.com/dp/B08PPSWYZ6" TargetMode="External"/><Relationship Id="rId377" Type="http://schemas.openxmlformats.org/officeDocument/2006/relationships/hyperlink" Target="http://www.amazon.com/dp/B08S65V3K1" TargetMode="External"/><Relationship Id="rId378" Type="http://schemas.openxmlformats.org/officeDocument/2006/relationships/hyperlink" Target="http://www.amazon.com/dp/B08S5R61SX" TargetMode="External"/><Relationship Id="rId379" Type="http://schemas.openxmlformats.org/officeDocument/2006/relationships/hyperlink" Target="http://www.amazon.com/dp/B08S5QM384" TargetMode="External"/><Relationship Id="rId380" Type="http://schemas.openxmlformats.org/officeDocument/2006/relationships/hyperlink" Target="http://www.amazon.com/dp/B08S61Y1DR" TargetMode="External"/><Relationship Id="rId381" Type="http://schemas.openxmlformats.org/officeDocument/2006/relationships/hyperlink" Target="http://www.amazon.com/dp/B08S5XL9P5" TargetMode="External"/><Relationship Id="rId382" Type="http://schemas.openxmlformats.org/officeDocument/2006/relationships/hyperlink" Target="http://www.amazon.com/dp/B08S6CQ659" TargetMode="External"/><Relationship Id="rId383" Type="http://schemas.openxmlformats.org/officeDocument/2006/relationships/hyperlink" Target="http://www.amazon.com/dp/B08V3G5RQN" TargetMode="External"/><Relationship Id="rId384" Type="http://schemas.openxmlformats.org/officeDocument/2006/relationships/hyperlink" Target="http://www.amazon.com/dp/B08V3VFH1W" TargetMode="External"/><Relationship Id="rId385" Type="http://schemas.openxmlformats.org/officeDocument/2006/relationships/hyperlink" Target="http://www.amazon.com/dp/B08V3VFH1W" TargetMode="External"/><Relationship Id="rId386" Type="http://schemas.openxmlformats.org/officeDocument/2006/relationships/hyperlink" Target="http://www.amazon.com/dp/B08V3G5RQN" TargetMode="External"/><Relationship Id="rId387" Type="http://schemas.openxmlformats.org/officeDocument/2006/relationships/hyperlink" Target="http://www.amazon.com/dp/B08VLZ6Y85" TargetMode="External"/><Relationship Id="rId388" Type="http://schemas.openxmlformats.org/officeDocument/2006/relationships/hyperlink" Target="http://www.amazon.com/dp/B08VL5GP86" TargetMode="External"/><Relationship Id="rId389" Type="http://schemas.openxmlformats.org/officeDocument/2006/relationships/hyperlink" Target="http://www.amazon.com/dp/B08VL4J3JG" TargetMode="External"/><Relationship Id="rId390" Type="http://schemas.openxmlformats.org/officeDocument/2006/relationships/hyperlink" Target="http://www.amazon.com/dp/B08VL5S1LZ" TargetMode="External"/><Relationship Id="rId391" Type="http://schemas.openxmlformats.org/officeDocument/2006/relationships/hyperlink" Target="http://www.amazon.com/dp/B000ODZ7DI" TargetMode="External"/><Relationship Id="rId392" Type="http://schemas.openxmlformats.org/officeDocument/2006/relationships/hyperlink" Target="http://www.amazon.com/dp/B000ODZ7EM" TargetMode="External"/><Relationship Id="rId393" Type="http://schemas.openxmlformats.org/officeDocument/2006/relationships/hyperlink" Target="http://www.amazon.com/dp/B000OE0MPA" TargetMode="External"/><Relationship Id="rId394" Type="http://schemas.openxmlformats.org/officeDocument/2006/relationships/hyperlink" Target="http://www.amazon.com/dp/B08XWH2TKP" TargetMode="External"/><Relationship Id="rId395" Type="http://schemas.openxmlformats.org/officeDocument/2006/relationships/hyperlink" Target="http://www.amazon.com/dp/B08XY4N5DQ" TargetMode="External"/><Relationship Id="rId396" Type="http://schemas.openxmlformats.org/officeDocument/2006/relationships/hyperlink" Target="http://www.amazon.com/dp/B08XY4NYW8" TargetMode="External"/><Relationship Id="rId397" Type="http://schemas.openxmlformats.org/officeDocument/2006/relationships/hyperlink" Target="http://www.amazon.com/dp/B08XY45JTC" TargetMode="External"/><Relationship Id="rId398" Type="http://schemas.openxmlformats.org/officeDocument/2006/relationships/hyperlink" Target="http://www.amazon.com/dp/B08XY34JGJ" TargetMode="External"/><Relationship Id="rId399" Type="http://schemas.openxmlformats.org/officeDocument/2006/relationships/hyperlink" Target="http://www.amazon.com/dp/B08XY2XH61" TargetMode="External"/><Relationship Id="rId400" Type="http://schemas.openxmlformats.org/officeDocument/2006/relationships/hyperlink" Target="http://www.amazon.com/dp/B08XY2WN3T" TargetMode="External"/><Relationship Id="rId401" Type="http://schemas.openxmlformats.org/officeDocument/2006/relationships/hyperlink" Target="http://www.amazon.com/dp/B08XY5KN79" TargetMode="External"/><Relationship Id="rId402" Type="http://schemas.openxmlformats.org/officeDocument/2006/relationships/hyperlink" Target="http://www.amazon.com/dp/B08XY1Z1V1" TargetMode="External"/><Relationship Id="rId403" Type="http://schemas.openxmlformats.org/officeDocument/2006/relationships/hyperlink" Target="http://www.amazon.com/dp/B08XY39F1D" TargetMode="External"/><Relationship Id="rId404" Type="http://schemas.openxmlformats.org/officeDocument/2006/relationships/hyperlink" Target="http://www.amazon.com/dp/B08XY55MM4" TargetMode="External"/><Relationship Id="rId405" Type="http://schemas.openxmlformats.org/officeDocument/2006/relationships/hyperlink" Target="http://www.amazon.com/dp/B08XY3WTZL" TargetMode="External"/><Relationship Id="rId406" Type="http://schemas.openxmlformats.org/officeDocument/2006/relationships/hyperlink" Target="http://www.amazon.com/dp/B08XY51HG9" TargetMode="External"/><Relationship Id="rId407" Type="http://schemas.openxmlformats.org/officeDocument/2006/relationships/hyperlink" Target="http://www.amazon.com/dp/B08XY2DN35" TargetMode="External"/><Relationship Id="rId408" Type="http://schemas.openxmlformats.org/officeDocument/2006/relationships/hyperlink" Target="http://www.amazon.com/dp/B08XY5PM68" TargetMode="External"/><Relationship Id="rId409" Type="http://schemas.openxmlformats.org/officeDocument/2006/relationships/hyperlink" Target="http://www.amazon.com/dp/B08XY2LXXV" TargetMode="External"/><Relationship Id="rId410" Type="http://schemas.openxmlformats.org/officeDocument/2006/relationships/hyperlink" Target="http://www.amazon.com/dp/B0935P4MQF" TargetMode="External"/><Relationship Id="rId411" Type="http://schemas.openxmlformats.org/officeDocument/2006/relationships/hyperlink" Target="http://www.amazon.com/dp/B09356694N" TargetMode="External"/><Relationship Id="rId412" Type="http://schemas.openxmlformats.org/officeDocument/2006/relationships/hyperlink" Target="http://www.amazon.com/dp/B09358HT13" TargetMode="External"/><Relationship Id="rId413" Type="http://schemas.openxmlformats.org/officeDocument/2006/relationships/hyperlink" Target="http://www.amazon.com/dp/B0935H7H8J" TargetMode="External"/><Relationship Id="rId414" Type="http://schemas.openxmlformats.org/officeDocument/2006/relationships/hyperlink" Target="http://www.amazon.com/dp/B0935CZ72Z" TargetMode="External"/><Relationship Id="rId415" Type="http://schemas.openxmlformats.org/officeDocument/2006/relationships/hyperlink" Target="http://www.amazon.com/dp/B0935FQK4L" TargetMode="External"/><Relationship Id="rId416" Type="http://schemas.openxmlformats.org/officeDocument/2006/relationships/hyperlink" Target="http://www.amazon.com/dp/B0935D4D46" TargetMode="External"/><Relationship Id="rId417" Type="http://schemas.openxmlformats.org/officeDocument/2006/relationships/hyperlink" Target="http://www.amazon.com/dp/B09353XQWR" TargetMode="External"/><Relationship Id="rId418" Type="http://schemas.openxmlformats.org/officeDocument/2006/relationships/hyperlink" Target="http://www.amazon.com/dp/B0935CCWXM" TargetMode="External"/><Relationship Id="rId419" Type="http://schemas.openxmlformats.org/officeDocument/2006/relationships/hyperlink" Target="http://www.amazon.com/dp/B0935F2KQD" TargetMode="External"/><Relationship Id="rId420" Type="http://schemas.openxmlformats.org/officeDocument/2006/relationships/hyperlink" Target="http://www.amazon.com/dp/B09357WBZZ" TargetMode="External"/><Relationship Id="rId421" Type="http://schemas.openxmlformats.org/officeDocument/2006/relationships/hyperlink" Target="http://www.amazon.com/dp/B0935NDRZB" TargetMode="External"/><Relationship Id="rId422" Type="http://schemas.openxmlformats.org/officeDocument/2006/relationships/hyperlink" Target="http://www.amazon.com/dp/B0935F2KQB" TargetMode="External"/><Relationship Id="rId423" Type="http://schemas.openxmlformats.org/officeDocument/2006/relationships/hyperlink" Target="http://www.amazon.com/dp/B09351TCV7" TargetMode="External"/><Relationship Id="rId424" Type="http://schemas.openxmlformats.org/officeDocument/2006/relationships/hyperlink" Target="http://www.amazon.com/dp/B0935HX2N6" TargetMode="External"/><Relationship Id="rId425" Type="http://schemas.openxmlformats.org/officeDocument/2006/relationships/hyperlink" Target="http://www.amazon.com/dp/B0938P8P6Y" TargetMode="External"/><Relationship Id="rId426" Type="http://schemas.openxmlformats.org/officeDocument/2006/relationships/hyperlink" Target="http://www.amazon.com/dp/B0939FGH4H" TargetMode="External"/><Relationship Id="rId427" Type="http://schemas.openxmlformats.org/officeDocument/2006/relationships/hyperlink" Target="http://www.amazon.com/dp/B0939MNNSV" TargetMode="External"/><Relationship Id="rId428" Type="http://schemas.openxmlformats.org/officeDocument/2006/relationships/hyperlink" Target="http://www.amazon.com/dp/B0939VF2VQ" TargetMode="External"/><Relationship Id="rId429" Type="http://schemas.openxmlformats.org/officeDocument/2006/relationships/hyperlink" Target="http://www.amazon.com/dp/B0939S3NR5" TargetMode="External"/><Relationship Id="rId430" Type="http://schemas.openxmlformats.org/officeDocument/2006/relationships/hyperlink" Target="http://www.amazon.com/dp/B0938V5SXB" TargetMode="External"/><Relationship Id="rId431" Type="http://schemas.openxmlformats.org/officeDocument/2006/relationships/hyperlink" Target="http://www.amazon.com/dp/B0939FVS97" TargetMode="External"/><Relationship Id="rId432" Type="http://schemas.openxmlformats.org/officeDocument/2006/relationships/hyperlink" Target="http://www.amazon.com/dp/B0938W7YV8" TargetMode="External"/><Relationship Id="rId433" Type="http://schemas.openxmlformats.org/officeDocument/2006/relationships/hyperlink" Target="http://www.amazon.com/dp/B09394GL2Z" TargetMode="External"/><Relationship Id="rId434" Type="http://schemas.openxmlformats.org/officeDocument/2006/relationships/hyperlink" Target="http://www.amazon.com/dp/B0938KC9NM" TargetMode="External"/><Relationship Id="rId435" Type="http://schemas.openxmlformats.org/officeDocument/2006/relationships/hyperlink" Target="http://www.amazon.com/dp/B0938W9L6Y" TargetMode="External"/><Relationship Id="rId436" Type="http://schemas.openxmlformats.org/officeDocument/2006/relationships/hyperlink" Target="http://www.amazon.com/dp/B0939PCPCV" TargetMode="External"/><Relationship Id="rId437" Type="http://schemas.openxmlformats.org/officeDocument/2006/relationships/hyperlink" Target="http://www.amazon.com/dp/B09399LZRL" TargetMode="External"/><Relationship Id="rId438" Type="http://schemas.openxmlformats.org/officeDocument/2006/relationships/hyperlink" Target="http://www.amazon.com/dp/B0938NVZ72" TargetMode="External"/><Relationship Id="rId439" Type="http://schemas.openxmlformats.org/officeDocument/2006/relationships/hyperlink" Target="http://www.amazon.com/dp/B0938PDMRH" TargetMode="External"/><Relationship Id="rId440" Type="http://schemas.openxmlformats.org/officeDocument/2006/relationships/hyperlink" Target="http://www.amazon.com/dp/B0938WMLYL" TargetMode="External"/><Relationship Id="rId441" Type="http://schemas.openxmlformats.org/officeDocument/2006/relationships/hyperlink" Target="http://www.amazon.com/dp/B09395CRX3" TargetMode="External"/><Relationship Id="rId442" Type="http://schemas.openxmlformats.org/officeDocument/2006/relationships/hyperlink" Target="http://www.amazon.com/dp/B0939BH1H3" TargetMode="External"/><Relationship Id="rId443" Type="http://schemas.openxmlformats.org/officeDocument/2006/relationships/hyperlink" Target="http://www.amazon.com/dp/B0938XG1FP" TargetMode="External"/><Relationship Id="rId444" Type="http://schemas.openxmlformats.org/officeDocument/2006/relationships/hyperlink" Target="http://www.amazon.com/dp/B0938MFXJ8" TargetMode="External"/><Relationship Id="rId445" Type="http://schemas.openxmlformats.org/officeDocument/2006/relationships/hyperlink" Target="http://www.amazon.com/dp/B0938YXX6J" TargetMode="External"/><Relationship Id="rId446" Type="http://schemas.openxmlformats.org/officeDocument/2006/relationships/hyperlink" Target="http://www.amazon.com/dp/B0939BTGSK" TargetMode="External"/><Relationship Id="rId447" Type="http://schemas.openxmlformats.org/officeDocument/2006/relationships/hyperlink" Target="http://www.amazon.com/dp/B09395D352" TargetMode="External"/><Relationship Id="rId448" Type="http://schemas.openxmlformats.org/officeDocument/2006/relationships/hyperlink" Target="http://www.amazon.com/dp/B0938Z6BFJ" TargetMode="External"/><Relationship Id="rId449" Type="http://schemas.openxmlformats.org/officeDocument/2006/relationships/hyperlink" Target="http://www.amazon.com/dp/B0939DJMMG" TargetMode="External"/><Relationship Id="rId450" Type="http://schemas.openxmlformats.org/officeDocument/2006/relationships/hyperlink" Target="http://www.amazon.com/dp/B093CCGDQR" TargetMode="External"/><Relationship Id="rId451" Type="http://schemas.openxmlformats.org/officeDocument/2006/relationships/hyperlink" Target="http://www.amazon.com/dp/B093TJRS6W" TargetMode="External"/><Relationship Id="rId452" Type="http://schemas.openxmlformats.org/officeDocument/2006/relationships/hyperlink" Target="http://www.amazon.com/dp/B093TJYS2N" TargetMode="External"/><Relationship Id="rId453" Type="http://schemas.openxmlformats.org/officeDocument/2006/relationships/hyperlink" Target="http://www.amazon.com/dp/B093TGY23M" TargetMode="External"/><Relationship Id="rId454" Type="http://schemas.openxmlformats.org/officeDocument/2006/relationships/hyperlink" Target="http://www.amazon.com/dp/B093TJPMFY" TargetMode="External"/><Relationship Id="rId455" Type="http://schemas.openxmlformats.org/officeDocument/2006/relationships/hyperlink" Target="http://www.amazon.com/dp/B093TGQ12V" TargetMode="External"/><Relationship Id="rId456" Type="http://schemas.openxmlformats.org/officeDocument/2006/relationships/hyperlink" Target="http://www.amazon.com/dp/B093TJWMGS" TargetMode="External"/><Relationship Id="rId457" Type="http://schemas.openxmlformats.org/officeDocument/2006/relationships/hyperlink" Target="http://www.amazon.com/dp/B093TKX4ZK" TargetMode="External"/><Relationship Id="rId458" Type="http://schemas.openxmlformats.org/officeDocument/2006/relationships/hyperlink" Target="http://www.amazon.com/dp/B095F59CQ5" TargetMode="External"/><Relationship Id="rId459" Type="http://schemas.openxmlformats.org/officeDocument/2006/relationships/hyperlink" Target="http://www.amazon.com/dp/B096WHRX6W" TargetMode="External"/><Relationship Id="rId460" Type="http://schemas.openxmlformats.org/officeDocument/2006/relationships/hyperlink" Target="http://www.amazon.com/dp/B096WK3ZDB" TargetMode="External"/><Relationship Id="rId461" Type="http://schemas.openxmlformats.org/officeDocument/2006/relationships/hyperlink" Target="http://www.amazon.com/dp/B096WH1KMS" TargetMode="External"/><Relationship Id="rId462" Type="http://schemas.openxmlformats.org/officeDocument/2006/relationships/hyperlink" Target="http://www.amazon.com/dp/B096WJ633P" TargetMode="External"/><Relationship Id="rId463" Type="http://schemas.openxmlformats.org/officeDocument/2006/relationships/hyperlink" Target="http://www.amazon.com/dp/B096WH4M11" TargetMode="External"/><Relationship Id="rId464" Type="http://schemas.openxmlformats.org/officeDocument/2006/relationships/hyperlink" Target="http://www.amazon.com/dp/B096WQWNJM" TargetMode="External"/><Relationship Id="rId465" Type="http://schemas.openxmlformats.org/officeDocument/2006/relationships/hyperlink" Target="http://www.amazon.com/dp/B096WG34NB" TargetMode="External"/><Relationship Id="rId466" Type="http://schemas.openxmlformats.org/officeDocument/2006/relationships/hyperlink" Target="http://www.amazon.com/dp/B096WFNJZR" TargetMode="External"/><Relationship Id="rId467" Type="http://schemas.openxmlformats.org/officeDocument/2006/relationships/hyperlink" Target="http://www.amazon.com/dp/B096WFLMZ8" TargetMode="External"/><Relationship Id="rId468" Type="http://schemas.openxmlformats.org/officeDocument/2006/relationships/hyperlink" Target="http://www.amazon.com/dp/B096WVHJCQ" TargetMode="External"/><Relationship Id="rId469" Type="http://schemas.openxmlformats.org/officeDocument/2006/relationships/hyperlink" Target="http://www.amazon.com/dp/B096WK3WCP" TargetMode="External"/><Relationship Id="rId470" Type="http://schemas.openxmlformats.org/officeDocument/2006/relationships/hyperlink" Target="http://www.amazon.com/dp/B096WKVK1G" TargetMode="External"/><Relationship Id="rId471" Type="http://schemas.openxmlformats.org/officeDocument/2006/relationships/hyperlink" Target="http://www.amazon.com/dp/B07FQPQDFS" TargetMode="External"/><Relationship Id="rId472" Type="http://schemas.openxmlformats.org/officeDocument/2006/relationships/hyperlink" Target="http://www.amazon.com/dp/B08FXP15WV" TargetMode="External"/><Relationship Id="rId473" Type="http://schemas.openxmlformats.org/officeDocument/2006/relationships/hyperlink" Target="http://www.amazon.com/dp/B073WM1SYY" TargetMode="External"/><Relationship Id="rId474" Type="http://schemas.openxmlformats.org/officeDocument/2006/relationships/hyperlink" Target="http://www.amazon.com/dp/B07WDY8PP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476"/>
  <sheetViews>
    <sheetView tabSelected="1" workbookViewId="0">
      <pane ySplit="1" topLeftCell="A2" activePane="bottomLeft" state="frozen"/>
      <selection pane="bottomLeft"/>
    </sheetView>
  </sheetViews>
  <sheetFormatPr defaultRowHeight="15" outlineLevelCol="1"/>
  <cols>
    <col min="2" max="7" width="0" hidden="1" customWidth="1" outlineLevel="1"/>
    <col min="15" max="20" width="0" hidden="1" customWidth="1" outlineLevel="1"/>
    <col min="34" max="37" width="0" hidden="1" customWidth="1" outlineLevel="1"/>
  </cols>
  <sheetData>
    <row r="1" spans="1:3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</row>
    <row r="2" spans="1:36">
      <c r="A2" t="s">
        <v>36</v>
      </c>
      <c r="B2" t="s">
        <v>37</v>
      </c>
      <c r="C2" s="2" t="s">
        <v>38</v>
      </c>
      <c r="D2" t="s">
        <v>39</v>
      </c>
      <c r="E2" t="s">
        <v>36</v>
      </c>
      <c r="F2">
        <v>1</v>
      </c>
      <c r="G2">
        <v>0</v>
      </c>
      <c r="H2" s="3">
        <v>0</v>
      </c>
      <c r="I2" s="4">
        <f>IF(H2=0,"",H2*O2)</f>
        <v>0</v>
      </c>
      <c r="J2" s="5">
        <f>IF(OR(H2=0,V2=""),"",H2*V2)</f>
        <v>0</v>
      </c>
      <c r="K2" s="6">
        <f>IF(V2="","",V2/O2)</f>
        <v>0</v>
      </c>
      <c r="L2" s="6">
        <f>IF(V2="","",V2/N2)</f>
        <v>0</v>
      </c>
      <c r="M2" s="4">
        <v>49.99</v>
      </c>
      <c r="N2" s="4">
        <v>49.99</v>
      </c>
      <c r="O2" s="4">
        <v>2.405454545</v>
      </c>
      <c r="Q2" s="4">
        <v>14.85</v>
      </c>
      <c r="R2" s="4">
        <v>0.84</v>
      </c>
      <c r="S2">
        <v>0.15</v>
      </c>
      <c r="T2" s="4">
        <f>IF(S2=0,"",IF((N2*S2)&lt;.3,.3,N2*S2))</f>
        <v>0</v>
      </c>
      <c r="U2"/>
      <c r="V2" s="4">
        <f>IF(AND(N2&lt;&gt;0,O2&lt;&gt;0,Q2&lt;&gt;0,S2&lt;&gt;""),N2-O2-Q2-R2-T2-U2-P2,"")</f>
        <v>0</v>
      </c>
      <c r="W2">
        <v>0</v>
      </c>
      <c r="X2">
        <v>0</v>
      </c>
      <c r="Y2" s="7">
        <v>0</v>
      </c>
      <c r="Z2" s="7">
        <v>0</v>
      </c>
      <c r="AA2">
        <v>0</v>
      </c>
      <c r="AB2">
        <v>154</v>
      </c>
      <c r="AC2">
        <v>0</v>
      </c>
      <c r="AD2">
        <v>9999</v>
      </c>
      <c r="AE2">
        <v>63371</v>
      </c>
      <c r="AF2" s="4">
        <v>1.58</v>
      </c>
      <c r="AG2">
        <v>0</v>
      </c>
      <c r="AH2">
        <v>0</v>
      </c>
      <c r="AJ2">
        <v>0</v>
      </c>
    </row>
    <row r="3" spans="1:36">
      <c r="A3" t="s">
        <v>40</v>
      </c>
      <c r="B3" t="s">
        <v>41</v>
      </c>
      <c r="C3" s="2" t="s">
        <v>42</v>
      </c>
      <c r="D3" t="s">
        <v>43</v>
      </c>
      <c r="E3" t="s">
        <v>44</v>
      </c>
      <c r="F3">
        <v>20</v>
      </c>
      <c r="G3">
        <v>0</v>
      </c>
      <c r="H3" s="3">
        <v>0</v>
      </c>
      <c r="I3" s="4">
        <f>IF(H3=0,"",H3*O3)</f>
        <v>0</v>
      </c>
      <c r="J3" s="5">
        <f>IF(OR(H3=0,V3=""),"",H3*V3)</f>
        <v>0</v>
      </c>
      <c r="K3" s="6">
        <f>IF(V3="","",V3/O3)</f>
        <v>0</v>
      </c>
      <c r="L3" s="6">
        <f>IF(V3="","",V3/N3)</f>
        <v>0</v>
      </c>
      <c r="M3" s="4">
        <v>18.99</v>
      </c>
      <c r="N3" s="4">
        <v>19.99</v>
      </c>
      <c r="O3" s="4">
        <v>0</v>
      </c>
      <c r="Q3" s="4">
        <v>9.8</v>
      </c>
      <c r="R3" s="4">
        <v>0.02</v>
      </c>
      <c r="S3">
        <v>0.15</v>
      </c>
      <c r="T3" s="4">
        <f>IF(S3=0,"",IF((N3*S3)&lt;.3,.3,N3*S3))</f>
        <v>0</v>
      </c>
      <c r="U3"/>
      <c r="V3" s="4">
        <f>IF(AND(N3&lt;&gt;0,O3&lt;&gt;0,Q3&lt;&gt;0,S3&lt;&gt;""),N3-O3-Q3-R3-T3-U3-P3,"")</f>
        <v>0</v>
      </c>
      <c r="W3">
        <v>0</v>
      </c>
      <c r="X3">
        <v>0</v>
      </c>
      <c r="Y3" s="7">
        <v>0</v>
      </c>
      <c r="Z3" s="7">
        <v>0</v>
      </c>
      <c r="AA3">
        <v>0</v>
      </c>
      <c r="AB3">
        <v>216</v>
      </c>
      <c r="AC3">
        <v>0</v>
      </c>
      <c r="AD3">
        <v>9999</v>
      </c>
      <c r="AE3">
        <v>19500</v>
      </c>
      <c r="AF3" s="4">
        <v>0.4</v>
      </c>
      <c r="AG3">
        <v>0</v>
      </c>
      <c r="AH3">
        <v>0</v>
      </c>
      <c r="AJ3">
        <v>0</v>
      </c>
    </row>
    <row r="4" spans="1:36">
      <c r="A4" t="s">
        <v>45</v>
      </c>
      <c r="B4" t="s">
        <v>46</v>
      </c>
      <c r="C4" s="2" t="s">
        <v>47</v>
      </c>
      <c r="D4" t="s">
        <v>43</v>
      </c>
      <c r="E4" t="s">
        <v>48</v>
      </c>
      <c r="F4">
        <v>12</v>
      </c>
      <c r="G4">
        <v>0</v>
      </c>
      <c r="H4" s="3">
        <v>0</v>
      </c>
      <c r="I4" s="4">
        <f>IF(H4=0,"",H4*O4)</f>
        <v>0</v>
      </c>
      <c r="J4" s="5">
        <f>IF(OR(H4=0,V4=""),"",H4*V4)</f>
        <v>0</v>
      </c>
      <c r="K4" s="6">
        <f>IF(V4="","",V4/O4)</f>
        <v>0</v>
      </c>
      <c r="L4" s="6">
        <f>IF(V4="","",V4/N4)</f>
        <v>0</v>
      </c>
      <c r="M4" s="4">
        <v>29.99</v>
      </c>
      <c r="N4" s="4">
        <v>29.99</v>
      </c>
      <c r="O4" s="4">
        <v>4.79392601</v>
      </c>
      <c r="Q4" s="4">
        <v>9.78</v>
      </c>
      <c r="R4" s="4">
        <v>0.23</v>
      </c>
      <c r="S4">
        <v>0.15</v>
      </c>
      <c r="T4" s="4">
        <f>IF(S4=0,"",IF((N4*S4)&lt;.3,.3,N4*S4))</f>
        <v>0</v>
      </c>
      <c r="U4"/>
      <c r="V4" s="4">
        <f>IF(AND(N4&lt;&gt;0,O4&lt;&gt;0,Q4&lt;&gt;0,S4&lt;&gt;""),N4-O4-Q4-R4-T4-U4-P4,"")</f>
        <v>0</v>
      </c>
      <c r="W4">
        <v>0</v>
      </c>
      <c r="X4">
        <v>0</v>
      </c>
      <c r="Y4" s="7">
        <v>0</v>
      </c>
      <c r="Z4" s="7">
        <v>0</v>
      </c>
      <c r="AA4">
        <v>0</v>
      </c>
      <c r="AB4">
        <v>164</v>
      </c>
      <c r="AC4">
        <v>0</v>
      </c>
      <c r="AD4">
        <v>9999</v>
      </c>
      <c r="AE4">
        <v>285670</v>
      </c>
      <c r="AF4" s="4">
        <v>0.4</v>
      </c>
      <c r="AG4">
        <v>0</v>
      </c>
      <c r="AH4">
        <v>0</v>
      </c>
      <c r="AJ4">
        <v>0</v>
      </c>
    </row>
    <row r="5" spans="1:36">
      <c r="A5" t="s">
        <v>49</v>
      </c>
      <c r="B5" t="s">
        <v>50</v>
      </c>
      <c r="C5" s="2" t="s">
        <v>51</v>
      </c>
      <c r="D5" t="s">
        <v>52</v>
      </c>
      <c r="E5" t="s">
        <v>53</v>
      </c>
      <c r="F5">
        <v>6</v>
      </c>
      <c r="G5">
        <v>0</v>
      </c>
      <c r="H5" s="3">
        <v>0</v>
      </c>
      <c r="I5" s="4">
        <f>IF(H5=0,"",H5*O5)</f>
        <v>0</v>
      </c>
      <c r="J5" s="5">
        <f>IF(OR(H5=0,V5=""),"",H5*V5)</f>
        <v>0</v>
      </c>
      <c r="K5" s="6">
        <f>IF(V5="","",V5/O5)</f>
        <v>0</v>
      </c>
      <c r="L5" s="6">
        <f>IF(V5="","",V5/N5)</f>
        <v>0</v>
      </c>
      <c r="M5" s="4">
        <v>32.99</v>
      </c>
      <c r="N5" s="4">
        <v>32.99</v>
      </c>
      <c r="O5" s="4">
        <v>10.03342424</v>
      </c>
      <c r="Q5" s="4">
        <v>10.56</v>
      </c>
      <c r="R5" s="4">
        <v>0.28</v>
      </c>
      <c r="S5">
        <v>0.15</v>
      </c>
      <c r="T5" s="4">
        <f>IF(S5=0,"",IF((N5*S5)&lt;.3,.3,N5*S5))</f>
        <v>0</v>
      </c>
      <c r="U5"/>
      <c r="V5" s="4">
        <f>IF(AND(N5&lt;&gt;0,O5&lt;&gt;0,Q5&lt;&gt;0,S5&lt;&gt;""),N5-O5-Q5-R5-T5-U5-P5,"")</f>
        <v>0</v>
      </c>
      <c r="W5">
        <v>0</v>
      </c>
      <c r="X5">
        <v>0</v>
      </c>
      <c r="Y5" s="7">
        <v>0</v>
      </c>
      <c r="Z5" s="7">
        <v>0</v>
      </c>
      <c r="AA5">
        <v>0</v>
      </c>
      <c r="AB5">
        <v>4500</v>
      </c>
      <c r="AC5">
        <v>0</v>
      </c>
      <c r="AD5">
        <v>9999</v>
      </c>
      <c r="AE5">
        <v>390894</v>
      </c>
      <c r="AF5" s="4">
        <v>0.772</v>
      </c>
      <c r="AG5">
        <v>0</v>
      </c>
      <c r="AH5">
        <v>0</v>
      </c>
      <c r="AJ5">
        <v>0</v>
      </c>
    </row>
    <row r="6" spans="1:36">
      <c r="A6" t="s">
        <v>54</v>
      </c>
      <c r="B6" t="s">
        <v>55</v>
      </c>
      <c r="C6" s="2" t="s">
        <v>56</v>
      </c>
      <c r="D6" t="s">
        <v>43</v>
      </c>
      <c r="E6" t="s">
        <v>57</v>
      </c>
      <c r="F6">
        <v>12</v>
      </c>
      <c r="G6">
        <v>0</v>
      </c>
      <c r="H6" s="3">
        <v>0</v>
      </c>
      <c r="I6" s="4">
        <f>IF(H6=0,"",H6*O6)</f>
        <v>0</v>
      </c>
      <c r="J6" s="5">
        <f>IF(OR(H6=0,V6=""),"",H6*V6)</f>
        <v>0</v>
      </c>
      <c r="K6" s="6">
        <f>IF(V6="","",V6/O6)</f>
        <v>0</v>
      </c>
      <c r="L6" s="6">
        <f>IF(V6="","",V6/N6)</f>
        <v>0</v>
      </c>
      <c r="M6" s="4">
        <v>15.99</v>
      </c>
      <c r="N6" s="4">
        <v>15.99</v>
      </c>
      <c r="O6" s="4">
        <v>4.156240909</v>
      </c>
      <c r="Q6" s="4">
        <v>9.78</v>
      </c>
      <c r="R6" s="4">
        <v>0.26</v>
      </c>
      <c r="S6">
        <v>0.15</v>
      </c>
      <c r="T6" s="4">
        <f>IF(S6=0,"",IF((N6*S6)&lt;.3,.3,N6*S6))</f>
        <v>0</v>
      </c>
      <c r="U6"/>
      <c r="V6" s="4">
        <f>IF(AND(N6&lt;&gt;0,O6&lt;&gt;0,Q6&lt;&gt;0,S6&lt;&gt;""),N6-O6-Q6-R6-T6-U6-P6,"")</f>
        <v>0</v>
      </c>
      <c r="W6">
        <v>0</v>
      </c>
      <c r="X6">
        <v>0</v>
      </c>
      <c r="Y6" s="7">
        <v>0</v>
      </c>
      <c r="Z6" s="7">
        <v>0</v>
      </c>
      <c r="AA6">
        <v>0</v>
      </c>
      <c r="AB6">
        <v>71</v>
      </c>
      <c r="AC6">
        <v>0</v>
      </c>
      <c r="AD6">
        <v>9999</v>
      </c>
      <c r="AE6">
        <v>269597</v>
      </c>
      <c r="AF6" s="4">
        <v>0.4</v>
      </c>
      <c r="AG6">
        <v>0</v>
      </c>
      <c r="AH6">
        <v>0</v>
      </c>
      <c r="AJ6">
        <v>0</v>
      </c>
    </row>
    <row r="7" spans="1:36">
      <c r="A7" t="s">
        <v>58</v>
      </c>
      <c r="B7" t="s">
        <v>59</v>
      </c>
      <c r="C7" s="2" t="s">
        <v>60</v>
      </c>
      <c r="D7" t="s">
        <v>61</v>
      </c>
      <c r="E7" t="s">
        <v>62</v>
      </c>
      <c r="F7">
        <v>6</v>
      </c>
      <c r="G7">
        <v>0</v>
      </c>
      <c r="H7" s="3">
        <v>0</v>
      </c>
      <c r="I7" s="4">
        <f>IF(H7=0,"",H7*O7)</f>
        <v>0</v>
      </c>
      <c r="J7" s="5">
        <f>IF(OR(H7=0,V7=""),"",H7*V7)</f>
        <v>0</v>
      </c>
      <c r="K7" s="6">
        <f>IF(V7="","",V7/O7)</f>
        <v>0</v>
      </c>
      <c r="L7" s="6">
        <f>IF(V7="","",V7/N7)</f>
        <v>0</v>
      </c>
      <c r="M7" s="4">
        <v>23.99</v>
      </c>
      <c r="N7" s="4">
        <v>23.99</v>
      </c>
      <c r="O7" s="4">
        <v>13.29083785</v>
      </c>
      <c r="Q7" s="4">
        <v>6.88</v>
      </c>
      <c r="R7" s="4">
        <v>0.32</v>
      </c>
      <c r="S7">
        <v>0.15</v>
      </c>
      <c r="T7" s="4">
        <f>IF(S7=0,"",IF((N7*S7)&lt;.3,.3,N7*S7))</f>
        <v>0</v>
      </c>
      <c r="U7"/>
      <c r="V7" s="4">
        <f>IF(AND(N7&lt;&gt;0,O7&lt;&gt;0,Q7&lt;&gt;0,S7&lt;&gt;""),N7-O7-Q7-R7-T7-U7-P7,"")</f>
        <v>0</v>
      </c>
      <c r="W7">
        <v>0</v>
      </c>
      <c r="X7">
        <v>0</v>
      </c>
      <c r="Y7" s="7">
        <v>0</v>
      </c>
      <c r="Z7" s="7">
        <v>0</v>
      </c>
      <c r="AA7">
        <v>0</v>
      </c>
      <c r="AB7">
        <v>132</v>
      </c>
      <c r="AC7">
        <v>0</v>
      </c>
      <c r="AD7">
        <v>9999</v>
      </c>
      <c r="AE7">
        <v>515552</v>
      </c>
      <c r="AF7" s="4">
        <v>0.592</v>
      </c>
      <c r="AG7">
        <v>0</v>
      </c>
      <c r="AH7">
        <v>0</v>
      </c>
      <c r="AJ7">
        <v>0</v>
      </c>
    </row>
    <row r="8" spans="1:36">
      <c r="A8" t="s">
        <v>63</v>
      </c>
      <c r="B8" t="s">
        <v>64</v>
      </c>
      <c r="C8" s="2" t="s">
        <v>65</v>
      </c>
      <c r="D8" t="s">
        <v>66</v>
      </c>
      <c r="E8" t="s">
        <v>67</v>
      </c>
      <c r="F8">
        <v>1</v>
      </c>
      <c r="G8">
        <v>0</v>
      </c>
      <c r="H8" s="3">
        <v>0</v>
      </c>
      <c r="I8" s="4">
        <f>IF(H8=0,"",H8*O8)</f>
        <v>0</v>
      </c>
      <c r="J8" s="5">
        <f>IF(OR(H8=0,V8=""),"",H8*V8)</f>
        <v>0</v>
      </c>
      <c r="K8" s="6">
        <f>IF(V8="","",V8/O8)</f>
        <v>0</v>
      </c>
      <c r="L8" s="6">
        <f>IF(V8="","",V8/N8)</f>
        <v>0</v>
      </c>
      <c r="M8" s="4">
        <v>28.99</v>
      </c>
      <c r="N8" s="4">
        <v>28.99</v>
      </c>
      <c r="O8" s="4">
        <v>0</v>
      </c>
      <c r="Q8" s="4">
        <v>12.08</v>
      </c>
      <c r="R8" s="4">
        <v>0.51</v>
      </c>
      <c r="S8">
        <v>0.15</v>
      </c>
      <c r="T8" s="4">
        <f>IF(S8=0,"",IF((N8*S8)&lt;.3,.3,N8*S8))</f>
        <v>0</v>
      </c>
      <c r="U8"/>
      <c r="V8" s="4">
        <f>IF(AND(N8&lt;&gt;0,O8&lt;&gt;0,Q8&lt;&gt;0,S8&lt;&gt;""),N8-O8-Q8-R8-T8-U8-P8,"")</f>
        <v>0</v>
      </c>
      <c r="W8">
        <v>0</v>
      </c>
      <c r="X8">
        <v>0</v>
      </c>
      <c r="Y8" s="7">
        <v>0</v>
      </c>
      <c r="Z8" s="7">
        <v>0</v>
      </c>
      <c r="AA8">
        <v>0</v>
      </c>
      <c r="AB8">
        <v>1019</v>
      </c>
      <c r="AC8">
        <v>0</v>
      </c>
      <c r="AD8">
        <v>9999</v>
      </c>
      <c r="AE8">
        <v>109193</v>
      </c>
      <c r="AF8" s="4">
        <v>0.4</v>
      </c>
      <c r="AG8">
        <v>0</v>
      </c>
      <c r="AH8">
        <v>0</v>
      </c>
      <c r="AJ8">
        <v>0</v>
      </c>
    </row>
    <row r="9" spans="1:36">
      <c r="A9" t="s">
        <v>68</v>
      </c>
      <c r="B9" t="s">
        <v>69</v>
      </c>
      <c r="C9" s="2" t="s">
        <v>70</v>
      </c>
      <c r="D9" t="s">
        <v>66</v>
      </c>
      <c r="E9" t="s">
        <v>71</v>
      </c>
      <c r="F9">
        <v>1</v>
      </c>
      <c r="G9">
        <v>0</v>
      </c>
      <c r="H9" s="3">
        <v>0</v>
      </c>
      <c r="I9" s="4">
        <f>IF(H9=0,"",H9*O9)</f>
        <v>0</v>
      </c>
      <c r="J9" s="5">
        <f>IF(OR(H9=0,V9=""),"",H9*V9)</f>
        <v>0</v>
      </c>
      <c r="K9" s="6">
        <f>IF(V9="","",V9/O9)</f>
        <v>0</v>
      </c>
      <c r="L9" s="6">
        <f>IF(V9="","",V9/N9)</f>
        <v>0</v>
      </c>
      <c r="M9" s="4">
        <v>32.99</v>
      </c>
      <c r="N9" s="4">
        <v>32.99</v>
      </c>
      <c r="O9" s="4">
        <v>0</v>
      </c>
      <c r="Q9" s="4">
        <v>14.36</v>
      </c>
      <c r="R9" s="4">
        <v>0.79</v>
      </c>
      <c r="S9">
        <v>0.15</v>
      </c>
      <c r="T9" s="4">
        <f>IF(S9=0,"",IF((N9*S9)&lt;.3,.3,N9*S9))</f>
        <v>0</v>
      </c>
      <c r="U9"/>
      <c r="V9" s="4">
        <f>IF(AND(N9&lt;&gt;0,O9&lt;&gt;0,Q9&lt;&gt;0,S9&lt;&gt;""),N9-O9-Q9-R9-T9-U9-P9,"")</f>
        <v>0</v>
      </c>
      <c r="W9">
        <v>0</v>
      </c>
      <c r="X9">
        <v>0</v>
      </c>
      <c r="Y9" s="7">
        <v>0</v>
      </c>
      <c r="Z9" s="7">
        <v>0</v>
      </c>
      <c r="AA9">
        <v>0</v>
      </c>
      <c r="AB9">
        <v>968</v>
      </c>
      <c r="AC9">
        <v>0</v>
      </c>
      <c r="AD9">
        <v>9999</v>
      </c>
      <c r="AE9">
        <v>320707</v>
      </c>
      <c r="AF9" s="4">
        <v>0.445</v>
      </c>
      <c r="AG9">
        <v>0</v>
      </c>
      <c r="AH9">
        <v>0</v>
      </c>
      <c r="AJ9">
        <v>0</v>
      </c>
    </row>
    <row r="10" spans="1:36">
      <c r="A10" t="s">
        <v>72</v>
      </c>
      <c r="B10" t="s">
        <v>73</v>
      </c>
      <c r="C10" s="2" t="s">
        <v>74</v>
      </c>
      <c r="D10" t="s">
        <v>66</v>
      </c>
      <c r="E10" t="s">
        <v>75</v>
      </c>
      <c r="F10">
        <v>1</v>
      </c>
      <c r="G10">
        <v>0</v>
      </c>
      <c r="H10" s="3">
        <v>0</v>
      </c>
      <c r="I10" s="4">
        <f>IF(H10=0,"",H10*O10)</f>
        <v>0</v>
      </c>
      <c r="J10" s="5">
        <f>IF(OR(H10=0,V10=""),"",H10*V10)</f>
        <v>0</v>
      </c>
      <c r="K10" s="6">
        <f>IF(V10="","",V10/O10)</f>
        <v>0</v>
      </c>
      <c r="L10" s="6">
        <f>IF(V10="","",V10/N10)</f>
        <v>0</v>
      </c>
      <c r="M10" s="4">
        <v>36.99</v>
      </c>
      <c r="N10" s="4">
        <v>36.99</v>
      </c>
      <c r="O10" s="4">
        <v>0</v>
      </c>
      <c r="Q10" s="4">
        <v>15.12</v>
      </c>
      <c r="R10" s="4">
        <v>0.92</v>
      </c>
      <c r="S10">
        <v>0.15</v>
      </c>
      <c r="T10" s="4">
        <f>IF(S10=0,"",IF((N10*S10)&lt;.3,.3,N10*S10))</f>
        <v>0</v>
      </c>
      <c r="U10"/>
      <c r="V10" s="4">
        <f>IF(AND(N10&lt;&gt;0,O10&lt;&gt;0,Q10&lt;&gt;0,S10&lt;&gt;""),N10-O10-Q10-R10-T10-U10-P10,"")</f>
        <v>0</v>
      </c>
      <c r="W10">
        <v>0</v>
      </c>
      <c r="X10">
        <v>0</v>
      </c>
      <c r="Y10" s="7">
        <v>0</v>
      </c>
      <c r="Z10" s="7">
        <v>0</v>
      </c>
      <c r="AA10">
        <v>0</v>
      </c>
      <c r="AB10">
        <v>1229</v>
      </c>
      <c r="AC10">
        <v>0</v>
      </c>
      <c r="AD10">
        <v>9999</v>
      </c>
      <c r="AE10">
        <v>221327</v>
      </c>
      <c r="AF10" s="4">
        <v>0.47</v>
      </c>
      <c r="AG10">
        <v>0</v>
      </c>
      <c r="AH10">
        <v>0</v>
      </c>
      <c r="AJ10">
        <v>0</v>
      </c>
    </row>
    <row r="11" spans="1:36">
      <c r="A11" t="s">
        <v>76</v>
      </c>
      <c r="B11" t="s">
        <v>77</v>
      </c>
      <c r="C11" s="2" t="s">
        <v>78</v>
      </c>
      <c r="D11" t="s">
        <v>66</v>
      </c>
      <c r="E11" t="s">
        <v>79</v>
      </c>
      <c r="F11">
        <v>1</v>
      </c>
      <c r="G11">
        <v>0</v>
      </c>
      <c r="H11" s="3">
        <v>0</v>
      </c>
      <c r="I11" s="4">
        <f>IF(H11=0,"",H11*O11)</f>
        <v>0</v>
      </c>
      <c r="J11" s="5">
        <f>IF(OR(H11=0,V11=""),"",H11*V11)</f>
        <v>0</v>
      </c>
      <c r="K11" s="6">
        <f>IF(V11="","",V11/O11)</f>
        <v>0</v>
      </c>
      <c r="L11" s="6">
        <f>IF(V11="","",V11/N11)</f>
        <v>0</v>
      </c>
      <c r="M11" s="4">
        <v>28.99</v>
      </c>
      <c r="N11" s="4">
        <v>28.99</v>
      </c>
      <c r="O11" s="4">
        <v>0</v>
      </c>
      <c r="Q11" s="4">
        <v>12.08</v>
      </c>
      <c r="R11" s="4">
        <v>0.44</v>
      </c>
      <c r="S11">
        <v>0.15</v>
      </c>
      <c r="T11" s="4">
        <f>IF(S11=0,"",IF((N11*S11)&lt;.3,.3,N11*S11))</f>
        <v>0</v>
      </c>
      <c r="U11"/>
      <c r="V11" s="4">
        <f>IF(AND(N11&lt;&gt;0,O11&lt;&gt;0,Q11&lt;&gt;0,S11&lt;&gt;""),N11-O11-Q11-R11-T11-U11-P11,"")</f>
        <v>0</v>
      </c>
      <c r="W11">
        <v>0</v>
      </c>
      <c r="X11">
        <v>0</v>
      </c>
      <c r="Y11" s="7">
        <v>0</v>
      </c>
      <c r="Z11" s="7">
        <v>0</v>
      </c>
      <c r="AA11">
        <v>0</v>
      </c>
      <c r="AB11">
        <v>1338</v>
      </c>
      <c r="AC11">
        <v>0</v>
      </c>
      <c r="AD11">
        <v>9999</v>
      </c>
      <c r="AE11">
        <v>109193</v>
      </c>
      <c r="AF11" s="4">
        <v>0.418</v>
      </c>
      <c r="AG11">
        <v>0</v>
      </c>
      <c r="AH11">
        <v>0</v>
      </c>
      <c r="AJ11">
        <v>0</v>
      </c>
    </row>
    <row r="12" spans="1:36">
      <c r="A12" t="s">
        <v>80</v>
      </c>
      <c r="B12" t="s">
        <v>81</v>
      </c>
      <c r="C12" s="2" t="s">
        <v>82</v>
      </c>
      <c r="D12" t="s">
        <v>66</v>
      </c>
      <c r="E12" t="s">
        <v>83</v>
      </c>
      <c r="F12">
        <v>1</v>
      </c>
      <c r="G12">
        <v>0</v>
      </c>
      <c r="H12" s="3">
        <v>0</v>
      </c>
      <c r="I12" s="4">
        <f>IF(H12=0,"",H12*O12)</f>
        <v>0</v>
      </c>
      <c r="J12" s="5">
        <f>IF(OR(H12=0,V12=""),"",H12*V12)</f>
        <v>0</v>
      </c>
      <c r="K12" s="6">
        <f>IF(V12="","",V12/O12)</f>
        <v>0</v>
      </c>
      <c r="L12" s="6">
        <f>IF(V12="","",V12/N12)</f>
        <v>0</v>
      </c>
      <c r="M12" s="4">
        <v>33.99</v>
      </c>
      <c r="N12" s="4">
        <v>33.99</v>
      </c>
      <c r="O12" s="4">
        <v>0</v>
      </c>
      <c r="Q12" s="4">
        <v>14.74</v>
      </c>
      <c r="R12" s="4">
        <v>0.84</v>
      </c>
      <c r="S12">
        <v>0.15</v>
      </c>
      <c r="T12" s="4">
        <f>IF(S12=0,"",IF((N12*S12)&lt;.3,.3,N12*S12))</f>
        <v>0</v>
      </c>
      <c r="U12"/>
      <c r="V12" s="4">
        <f>IF(AND(N12&lt;&gt;0,O12&lt;&gt;0,Q12&lt;&gt;0,S12&lt;&gt;""),N12-O12-Q12-R12-T12-U12-P12,"")</f>
        <v>0</v>
      </c>
      <c r="W12">
        <v>0</v>
      </c>
      <c r="X12">
        <v>0</v>
      </c>
      <c r="Y12" s="7">
        <v>0</v>
      </c>
      <c r="Z12" s="7">
        <v>0</v>
      </c>
      <c r="AA12">
        <v>0</v>
      </c>
      <c r="AB12">
        <v>1292</v>
      </c>
      <c r="AC12">
        <v>0</v>
      </c>
      <c r="AD12">
        <v>9999</v>
      </c>
      <c r="AE12">
        <v>216956</v>
      </c>
      <c r="AF12" s="4">
        <v>0.45</v>
      </c>
      <c r="AG12">
        <v>0</v>
      </c>
      <c r="AH12">
        <v>0</v>
      </c>
      <c r="AJ12">
        <v>0</v>
      </c>
    </row>
    <row r="13" spans="1:36">
      <c r="A13" t="s">
        <v>84</v>
      </c>
      <c r="B13" t="s">
        <v>85</v>
      </c>
      <c r="C13" s="2" t="s">
        <v>86</v>
      </c>
      <c r="D13" t="s">
        <v>66</v>
      </c>
      <c r="E13" t="s">
        <v>87</v>
      </c>
      <c r="F13">
        <v>1</v>
      </c>
      <c r="G13">
        <v>0</v>
      </c>
      <c r="H13" s="3">
        <v>0</v>
      </c>
      <c r="I13" s="4">
        <f>IF(H13=0,"",H13*O13)</f>
        <v>0</v>
      </c>
      <c r="J13" s="5">
        <f>IF(OR(H13=0,V13=""),"",H13*V13)</f>
        <v>0</v>
      </c>
      <c r="K13" s="6">
        <f>IF(V13="","",V13/O13)</f>
        <v>0</v>
      </c>
      <c r="L13" s="6">
        <f>IF(V13="","",V13/N13)</f>
        <v>0</v>
      </c>
      <c r="M13" s="4">
        <v>17.99</v>
      </c>
      <c r="N13" s="4">
        <v>40.99</v>
      </c>
      <c r="O13" s="4">
        <v>0</v>
      </c>
      <c r="Q13" s="4">
        <v>14.74</v>
      </c>
      <c r="R13" s="4">
        <v>0.88</v>
      </c>
      <c r="S13">
        <v>0.15</v>
      </c>
      <c r="T13" s="4">
        <f>IF(S13=0,"",IF((N13*S13)&lt;.3,.3,N13*S13))</f>
        <v>0</v>
      </c>
      <c r="U13"/>
      <c r="V13" s="4">
        <f>IF(AND(N13&lt;&gt;0,O13&lt;&gt;0,Q13&lt;&gt;0,S13&lt;&gt;""),N13-O13-Q13-R13-T13-U13-P13,"")</f>
        <v>0</v>
      </c>
      <c r="W13">
        <v>0</v>
      </c>
      <c r="X13">
        <v>0</v>
      </c>
      <c r="Y13" s="7">
        <v>0</v>
      </c>
      <c r="Z13" s="7">
        <v>0</v>
      </c>
      <c r="AA13">
        <v>0</v>
      </c>
      <c r="AB13">
        <v>1196</v>
      </c>
      <c r="AC13">
        <v>0</v>
      </c>
      <c r="AD13">
        <v>9999</v>
      </c>
      <c r="AE13">
        <v>320707</v>
      </c>
      <c r="AF13" s="4">
        <v>0.47</v>
      </c>
      <c r="AG13">
        <v>0</v>
      </c>
      <c r="AH13">
        <v>0</v>
      </c>
      <c r="AJ13">
        <v>0</v>
      </c>
    </row>
    <row r="14" spans="1:36">
      <c r="A14" t="s">
        <v>88</v>
      </c>
      <c r="B14" t="s">
        <v>89</v>
      </c>
      <c r="C14" s="2" t="s">
        <v>90</v>
      </c>
      <c r="D14" t="s">
        <v>43</v>
      </c>
      <c r="E14" t="s">
        <v>91</v>
      </c>
      <c r="F14">
        <v>4</v>
      </c>
      <c r="G14">
        <v>0</v>
      </c>
      <c r="H14" s="3">
        <v>0</v>
      </c>
      <c r="I14" s="4">
        <f>IF(H14=0,"",H14*O14)</f>
        <v>0</v>
      </c>
      <c r="J14" s="5">
        <f>IF(OR(H14=0,V14=""),"",H14*V14)</f>
        <v>0</v>
      </c>
      <c r="K14" s="6">
        <f>IF(V14="","",V14/O14)</f>
        <v>0</v>
      </c>
      <c r="L14" s="6">
        <f>IF(V14="","",V14/N14)</f>
        <v>0</v>
      </c>
      <c r="M14" s="4">
        <v>19.99</v>
      </c>
      <c r="N14" s="4">
        <v>32.55</v>
      </c>
      <c r="O14" s="4">
        <v>0</v>
      </c>
      <c r="Q14" s="4">
        <v>6.58</v>
      </c>
      <c r="R14" s="4">
        <v>0.26</v>
      </c>
      <c r="S14">
        <v>0.15</v>
      </c>
      <c r="T14" s="4">
        <f>IF(S14=0,"",IF((N14*S14)&lt;.3,.3,N14*S14))</f>
        <v>0</v>
      </c>
      <c r="U14"/>
      <c r="V14" s="4">
        <f>IF(AND(N14&lt;&gt;0,O14&lt;&gt;0,Q14&lt;&gt;0,S14&lt;&gt;""),N14-O14-Q14-R14-T14-U14-P14,"")</f>
        <v>0</v>
      </c>
      <c r="W14">
        <v>0</v>
      </c>
      <c r="X14">
        <v>0</v>
      </c>
      <c r="Y14" s="7">
        <v>0</v>
      </c>
      <c r="Z14" s="7">
        <v>0</v>
      </c>
      <c r="AA14">
        <v>0</v>
      </c>
      <c r="AB14">
        <v>0</v>
      </c>
      <c r="AC14">
        <v>0</v>
      </c>
      <c r="AD14" t="s">
        <v>92</v>
      </c>
      <c r="AE14">
        <v>160921</v>
      </c>
      <c r="AF14" s="4">
        <v>0.76</v>
      </c>
      <c r="AG14">
        <v>0</v>
      </c>
      <c r="AH14">
        <v>0</v>
      </c>
      <c r="AJ14">
        <v>0</v>
      </c>
    </row>
    <row r="15" spans="1:36">
      <c r="A15" t="s">
        <v>93</v>
      </c>
      <c r="B15" t="s">
        <v>94</v>
      </c>
      <c r="C15" s="2" t="s">
        <v>95</v>
      </c>
      <c r="D15" t="s">
        <v>96</v>
      </c>
      <c r="E15" t="s">
        <v>97</v>
      </c>
      <c r="F15">
        <v>12</v>
      </c>
      <c r="G15">
        <v>0</v>
      </c>
      <c r="H15" s="3">
        <v>0</v>
      </c>
      <c r="I15" s="4">
        <f>IF(H15=0,"",H15*O15)</f>
        <v>0</v>
      </c>
      <c r="J15" s="5">
        <f>IF(OR(H15=0,V15=""),"",H15*V15)</f>
        <v>0</v>
      </c>
      <c r="K15" s="6">
        <f>IF(V15="","",V15/O15)</f>
        <v>0</v>
      </c>
      <c r="L15" s="6">
        <f>IF(V15="","",V15/N15)</f>
        <v>0</v>
      </c>
      <c r="M15" s="4">
        <v>12.99</v>
      </c>
      <c r="N15" s="4">
        <v>12.99</v>
      </c>
      <c r="O15" s="4">
        <v>0</v>
      </c>
      <c r="Q15" s="4">
        <v>5.8</v>
      </c>
      <c r="R15" s="4">
        <v>0.19</v>
      </c>
      <c r="S15">
        <v>0.15</v>
      </c>
      <c r="T15" s="4">
        <f>IF(S15=0,"",IF((N15*S15)&lt;.3,.3,N15*S15))</f>
        <v>0</v>
      </c>
      <c r="U15"/>
      <c r="V15" s="4">
        <f>IF(AND(N15&lt;&gt;0,O15&lt;&gt;0,Q15&lt;&gt;0,S15&lt;&gt;""),N15-O15-Q15-R15-T15-U15-P15,"")</f>
        <v>0</v>
      </c>
      <c r="W15">
        <v>0</v>
      </c>
      <c r="X15">
        <v>0</v>
      </c>
      <c r="Y15" s="7">
        <v>0</v>
      </c>
      <c r="Z15" s="7">
        <v>0</v>
      </c>
      <c r="AA15">
        <v>0</v>
      </c>
      <c r="AB15">
        <v>48</v>
      </c>
      <c r="AC15">
        <v>0</v>
      </c>
      <c r="AD15">
        <v>9999</v>
      </c>
      <c r="AE15">
        <v>369138</v>
      </c>
      <c r="AF15" s="4">
        <v>0.4</v>
      </c>
      <c r="AG15">
        <v>0</v>
      </c>
      <c r="AH15">
        <v>0</v>
      </c>
      <c r="AJ15">
        <v>0</v>
      </c>
    </row>
    <row r="16" spans="1:36">
      <c r="A16" t="s">
        <v>98</v>
      </c>
      <c r="B16" t="s">
        <v>99</v>
      </c>
      <c r="C16" s="2" t="s">
        <v>100</v>
      </c>
      <c r="D16" t="s">
        <v>96</v>
      </c>
      <c r="E16" t="s">
        <v>101</v>
      </c>
      <c r="F16">
        <v>4</v>
      </c>
      <c r="G16">
        <v>0</v>
      </c>
      <c r="H16" s="3">
        <v>0</v>
      </c>
      <c r="I16" s="4">
        <f>IF(H16=0,"",H16*O16)</f>
        <v>0</v>
      </c>
      <c r="J16" s="5">
        <f>IF(OR(H16=0,V16=""),"",H16*V16)</f>
        <v>0</v>
      </c>
      <c r="K16" s="6">
        <f>IF(V16="","",V16/O16)</f>
        <v>0</v>
      </c>
      <c r="L16" s="6">
        <f>IF(V16="","",V16/N16)</f>
        <v>0</v>
      </c>
      <c r="M16" s="4">
        <v>16.99</v>
      </c>
      <c r="N16" s="4">
        <v>16.99</v>
      </c>
      <c r="O16" s="4">
        <v>0</v>
      </c>
      <c r="Q16" s="4">
        <v>7.37</v>
      </c>
      <c r="R16" s="4">
        <v>0.42</v>
      </c>
      <c r="S16">
        <v>0.15</v>
      </c>
      <c r="T16" s="4">
        <f>IF(S16=0,"",IF((N16*S16)&lt;.3,.3,N16*S16))</f>
        <v>0</v>
      </c>
      <c r="U16"/>
      <c r="V16" s="4">
        <f>IF(AND(N16&lt;&gt;0,O16&lt;&gt;0,Q16&lt;&gt;0,S16&lt;&gt;""),N16-O16-Q16-R16-T16-U16-P16,"")</f>
        <v>0</v>
      </c>
      <c r="W16">
        <v>0</v>
      </c>
      <c r="X16">
        <v>0</v>
      </c>
      <c r="Y16" s="7">
        <v>0</v>
      </c>
      <c r="Z16" s="7">
        <v>0</v>
      </c>
      <c r="AA16">
        <v>0</v>
      </c>
      <c r="AB16">
        <v>4</v>
      </c>
      <c r="AC16">
        <v>0</v>
      </c>
      <c r="AD16">
        <v>9999</v>
      </c>
      <c r="AE16">
        <v>114503</v>
      </c>
      <c r="AF16" s="4">
        <v>0.4</v>
      </c>
      <c r="AG16">
        <v>0</v>
      </c>
      <c r="AH16">
        <v>0</v>
      </c>
      <c r="AJ16">
        <v>0</v>
      </c>
    </row>
    <row r="17" spans="1:36">
      <c r="A17" t="s">
        <v>102</v>
      </c>
      <c r="B17" t="s">
        <v>103</v>
      </c>
      <c r="C17" s="2" t="s">
        <v>104</v>
      </c>
      <c r="D17" t="s">
        <v>96</v>
      </c>
      <c r="E17" t="s">
        <v>105</v>
      </c>
      <c r="F17">
        <v>12</v>
      </c>
      <c r="G17">
        <v>0</v>
      </c>
      <c r="H17" s="3">
        <v>0</v>
      </c>
      <c r="I17" s="4">
        <f>IF(H17=0,"",H17*O17)</f>
        <v>0</v>
      </c>
      <c r="J17" s="5">
        <f>IF(OR(H17=0,V17=""),"",H17*V17)</f>
        <v>0</v>
      </c>
      <c r="K17" s="6">
        <f>IF(V17="","",V17/O17)</f>
        <v>0</v>
      </c>
      <c r="L17" s="6">
        <f>IF(V17="","",V17/N17)</f>
        <v>0</v>
      </c>
      <c r="M17" s="4">
        <v>10.99</v>
      </c>
      <c r="N17" s="4">
        <v>10.99</v>
      </c>
      <c r="O17" s="4">
        <v>0</v>
      </c>
      <c r="Q17" s="4">
        <v>5.85</v>
      </c>
      <c r="R17" s="4">
        <v>0.22</v>
      </c>
      <c r="S17">
        <v>0.15</v>
      </c>
      <c r="T17" s="4">
        <f>IF(S17=0,"",IF((N17*S17)&lt;.3,.3,N17*S17))</f>
        <v>0</v>
      </c>
      <c r="U17"/>
      <c r="V17" s="4">
        <f>IF(AND(N17&lt;&gt;0,O17&lt;&gt;0,Q17&lt;&gt;0,S17&lt;&gt;""),N17-O17-Q17-R17-T17-U17-P17,"")</f>
        <v>0</v>
      </c>
      <c r="W17">
        <v>0</v>
      </c>
      <c r="X17">
        <v>0</v>
      </c>
      <c r="Y17" s="7">
        <v>0</v>
      </c>
      <c r="Z17" s="7">
        <v>0</v>
      </c>
      <c r="AA17">
        <v>0</v>
      </c>
      <c r="AB17">
        <v>0</v>
      </c>
      <c r="AC17">
        <v>0</v>
      </c>
      <c r="AD17" t="s">
        <v>92</v>
      </c>
      <c r="AE17">
        <v>141178</v>
      </c>
      <c r="AF17" s="4">
        <v>0.4</v>
      </c>
      <c r="AG17">
        <v>0</v>
      </c>
      <c r="AH17">
        <v>0</v>
      </c>
      <c r="AJ17">
        <v>0</v>
      </c>
    </row>
    <row r="18" spans="1:36">
      <c r="A18" t="s">
        <v>106</v>
      </c>
      <c r="B18" t="s">
        <v>107</v>
      </c>
      <c r="C18" s="2" t="s">
        <v>108</v>
      </c>
      <c r="D18" t="s">
        <v>39</v>
      </c>
      <c r="E18" t="s">
        <v>109</v>
      </c>
      <c r="F18">
        <v>1</v>
      </c>
      <c r="G18">
        <v>0</v>
      </c>
      <c r="H18" s="3">
        <v>0</v>
      </c>
      <c r="I18" s="4">
        <f>IF(H18=0,"",H18*O18)</f>
        <v>0</v>
      </c>
      <c r="J18" s="5">
        <f>IF(OR(H18=0,V18=""),"",H18*V18)</f>
        <v>0</v>
      </c>
      <c r="K18" s="6">
        <f>IF(V18="","",V18/O18)</f>
        <v>0</v>
      </c>
      <c r="L18" s="6">
        <f>IF(V18="","",V18/N18)</f>
        <v>0</v>
      </c>
      <c r="M18" s="4">
        <v>36.99</v>
      </c>
      <c r="N18" s="4">
        <v>36.99</v>
      </c>
      <c r="O18" s="4">
        <v>0</v>
      </c>
      <c r="Q18" s="4">
        <v>13.22</v>
      </c>
      <c r="R18" s="4">
        <v>0.66</v>
      </c>
      <c r="S18">
        <v>0.15</v>
      </c>
      <c r="T18" s="4">
        <f>IF(S18=0,"",IF((N18*S18)&lt;.3,.3,N18*S18))</f>
        <v>0</v>
      </c>
      <c r="U18"/>
      <c r="V18" s="4">
        <f>IF(AND(N18&lt;&gt;0,O18&lt;&gt;0,Q18&lt;&gt;0,S18&lt;&gt;""),N18-O18-Q18-R18-T18-U18-P18,"")</f>
        <v>0</v>
      </c>
      <c r="W18">
        <v>0</v>
      </c>
      <c r="X18">
        <v>0</v>
      </c>
      <c r="Y18" s="7">
        <v>0</v>
      </c>
      <c r="Z18" s="7">
        <v>0</v>
      </c>
      <c r="AA18">
        <v>0</v>
      </c>
      <c r="AB18">
        <v>238</v>
      </c>
      <c r="AC18">
        <v>0</v>
      </c>
      <c r="AD18">
        <v>9999</v>
      </c>
      <c r="AE18">
        <v>151918</v>
      </c>
      <c r="AF18" s="4">
        <v>1.32</v>
      </c>
      <c r="AG18">
        <v>0</v>
      </c>
      <c r="AH18">
        <v>0</v>
      </c>
      <c r="AJ18">
        <v>0</v>
      </c>
    </row>
    <row r="19" spans="1:36">
      <c r="A19" t="s">
        <v>110</v>
      </c>
      <c r="B19" t="s">
        <v>111</v>
      </c>
      <c r="C19" s="2" t="s">
        <v>112</v>
      </c>
      <c r="D19" t="s">
        <v>39</v>
      </c>
      <c r="E19" t="s">
        <v>113</v>
      </c>
      <c r="F19">
        <v>1</v>
      </c>
      <c r="G19">
        <v>0</v>
      </c>
      <c r="H19" s="3">
        <v>0</v>
      </c>
      <c r="I19" s="4">
        <f>IF(H19=0,"",H19*O19)</f>
        <v>0</v>
      </c>
      <c r="J19" s="5">
        <f>IF(OR(H19=0,V19=""),"",H19*V19)</f>
        <v>0</v>
      </c>
      <c r="K19" s="6">
        <f>IF(V19="","",V19/O19)</f>
        <v>0</v>
      </c>
      <c r="L19" s="6">
        <f>IF(V19="","",V19/N19)</f>
        <v>0</v>
      </c>
      <c r="M19" s="4">
        <v>29.99</v>
      </c>
      <c r="N19" s="4">
        <v>29.99</v>
      </c>
      <c r="O19" s="4">
        <v>0</v>
      </c>
      <c r="Q19" s="4">
        <v>13.6</v>
      </c>
      <c r="R19" s="4">
        <v>0.67</v>
      </c>
      <c r="S19">
        <v>0.15</v>
      </c>
      <c r="T19" s="4">
        <f>IF(S19=0,"",IF((N19*S19)&lt;.3,.3,N19*S19))</f>
        <v>0</v>
      </c>
      <c r="U19"/>
      <c r="V19" s="4">
        <f>IF(AND(N19&lt;&gt;0,O19&lt;&gt;0,Q19&lt;&gt;0,S19&lt;&gt;""),N19-O19-Q19-R19-T19-U19-P19,"")</f>
        <v>0</v>
      </c>
      <c r="W19">
        <v>0</v>
      </c>
      <c r="X19">
        <v>0</v>
      </c>
      <c r="Y19" s="7">
        <v>0</v>
      </c>
      <c r="Z19" s="7">
        <v>0</v>
      </c>
      <c r="AA19">
        <v>0</v>
      </c>
      <c r="AB19">
        <v>221</v>
      </c>
      <c r="AC19">
        <v>0</v>
      </c>
      <c r="AD19">
        <v>9999</v>
      </c>
      <c r="AE19">
        <v>69134</v>
      </c>
      <c r="AF19" s="4">
        <v>1.3</v>
      </c>
      <c r="AG19">
        <v>0</v>
      </c>
      <c r="AH19">
        <v>0</v>
      </c>
      <c r="AJ19">
        <v>0</v>
      </c>
    </row>
    <row r="20" spans="1:36">
      <c r="A20" t="s">
        <v>114</v>
      </c>
      <c r="B20" t="s">
        <v>115</v>
      </c>
      <c r="C20" s="2" t="s">
        <v>116</v>
      </c>
      <c r="D20" t="s">
        <v>117</v>
      </c>
      <c r="E20" t="s">
        <v>118</v>
      </c>
      <c r="F20">
        <v>12</v>
      </c>
      <c r="G20">
        <v>0</v>
      </c>
      <c r="H20" s="3">
        <v>0</v>
      </c>
      <c r="I20" s="4">
        <f>IF(H20=0,"",H20*O20)</f>
        <v>0</v>
      </c>
      <c r="J20" s="5">
        <f>IF(OR(H20=0,V20=""),"",H20*V20)</f>
        <v>0</v>
      </c>
      <c r="K20" s="6">
        <f>IF(V20="","",V20/O20)</f>
        <v>0</v>
      </c>
      <c r="L20" s="6">
        <f>IF(V20="","",V20/N20)</f>
        <v>0</v>
      </c>
      <c r="M20" s="4">
        <v>13.97</v>
      </c>
      <c r="N20" s="4">
        <v>13.95</v>
      </c>
      <c r="O20" s="4">
        <v>0</v>
      </c>
      <c r="Q20" s="4">
        <v>4.95</v>
      </c>
      <c r="R20" s="4">
        <v>0.1</v>
      </c>
      <c r="S20">
        <v>0.15</v>
      </c>
      <c r="T20" s="4">
        <f>IF(S20=0,"",IF((N20*S20)&lt;.3,.3,N20*S20))</f>
        <v>0</v>
      </c>
      <c r="U20"/>
      <c r="V20" s="4">
        <f>IF(AND(N20&lt;&gt;0,O20&lt;&gt;0,Q20&lt;&gt;0,S20&lt;&gt;""),N20-O20-Q20-R20-T20-U20-P20,"")</f>
        <v>0</v>
      </c>
      <c r="W20">
        <v>0</v>
      </c>
      <c r="X20">
        <v>0</v>
      </c>
      <c r="Y20" s="7">
        <v>0</v>
      </c>
      <c r="Z20" s="7">
        <v>0</v>
      </c>
      <c r="AA20">
        <v>0</v>
      </c>
      <c r="AB20">
        <v>0</v>
      </c>
      <c r="AC20">
        <v>0</v>
      </c>
      <c r="AD20" t="s">
        <v>92</v>
      </c>
      <c r="AE20">
        <v>14051</v>
      </c>
      <c r="AF20" s="4">
        <v>0.4</v>
      </c>
      <c r="AG20">
        <v>0</v>
      </c>
      <c r="AH20">
        <v>0</v>
      </c>
      <c r="AJ20">
        <v>0</v>
      </c>
    </row>
    <row r="21" spans="1:36">
      <c r="A21" t="s">
        <v>119</v>
      </c>
      <c r="B21" t="s">
        <v>120</v>
      </c>
      <c r="C21" s="2" t="s">
        <v>121</v>
      </c>
      <c r="D21" t="s">
        <v>43</v>
      </c>
      <c r="E21" t="s">
        <v>122</v>
      </c>
      <c r="F21">
        <v>8</v>
      </c>
      <c r="G21">
        <v>0</v>
      </c>
      <c r="H21" s="3">
        <v>0</v>
      </c>
      <c r="I21" s="4">
        <f>IF(H21=0,"",H21*O21)</f>
        <v>0</v>
      </c>
      <c r="J21" s="5">
        <f>IF(OR(H21=0,V21=""),"",H21*V21)</f>
        <v>0</v>
      </c>
      <c r="K21" s="6">
        <f>IF(V21="","",V21/O21)</f>
        <v>0</v>
      </c>
      <c r="L21" s="6">
        <f>IF(V21="","",V21/N21)</f>
        <v>0</v>
      </c>
      <c r="M21" s="4">
        <v>23.49</v>
      </c>
      <c r="N21" s="4">
        <v>23.99</v>
      </c>
      <c r="O21" s="4">
        <v>0</v>
      </c>
      <c r="Q21" s="4">
        <v>6.28</v>
      </c>
      <c r="R21" s="4">
        <v>0.21</v>
      </c>
      <c r="S21">
        <v>0.15</v>
      </c>
      <c r="T21" s="4">
        <f>IF(S21=0,"",IF((N21*S21)&lt;.3,.3,N21*S21))</f>
        <v>0</v>
      </c>
      <c r="U21"/>
      <c r="V21" s="4">
        <f>IF(AND(N21&lt;&gt;0,O21&lt;&gt;0,Q21&lt;&gt;0,S21&lt;&gt;""),N21-O21-Q21-R21-T21-U21-P21,"")</f>
        <v>0</v>
      </c>
      <c r="W21">
        <v>0</v>
      </c>
      <c r="X21">
        <v>0</v>
      </c>
      <c r="Y21" s="7">
        <v>0</v>
      </c>
      <c r="Z21" s="7">
        <v>0</v>
      </c>
      <c r="AA21">
        <v>0</v>
      </c>
      <c r="AB21">
        <v>3544</v>
      </c>
      <c r="AC21">
        <v>0</v>
      </c>
      <c r="AD21">
        <v>9999</v>
      </c>
      <c r="AE21">
        <v>20893</v>
      </c>
      <c r="AF21" s="4">
        <v>0.525</v>
      </c>
      <c r="AG21">
        <v>0</v>
      </c>
      <c r="AH21">
        <v>0</v>
      </c>
      <c r="AJ21">
        <v>0</v>
      </c>
    </row>
    <row r="22" spans="1:36">
      <c r="A22" t="s">
        <v>123</v>
      </c>
      <c r="B22" t="s">
        <v>124</v>
      </c>
      <c r="C22" s="2" t="s">
        <v>125</v>
      </c>
      <c r="D22" t="s">
        <v>126</v>
      </c>
      <c r="E22" t="s">
        <v>127</v>
      </c>
      <c r="F22">
        <v>4</v>
      </c>
      <c r="G22">
        <v>0</v>
      </c>
      <c r="H22" s="3">
        <v>0</v>
      </c>
      <c r="I22" s="4">
        <f>IF(H22=0,"",H22*O22)</f>
        <v>0</v>
      </c>
      <c r="J22" s="5">
        <f>IF(OR(H22=0,V22=""),"",H22*V22)</f>
        <v>0</v>
      </c>
      <c r="K22" s="6">
        <f>IF(V22="","",V22/O22)</f>
        <v>0</v>
      </c>
      <c r="L22" s="6">
        <f>IF(V22="","",V22/N22)</f>
        <v>0</v>
      </c>
      <c r="O22" s="4">
        <v>0</v>
      </c>
      <c r="Q22" s="4">
        <v>11.7</v>
      </c>
      <c r="R22" s="4">
        <v>0.39</v>
      </c>
      <c r="S22">
        <v>0.15</v>
      </c>
      <c r="T22" s="4">
        <f>IF(S22=0,"",IF((N22*S22)&lt;.3,.3,N22*S22))</f>
        <v>0</v>
      </c>
      <c r="U22"/>
      <c r="V22" s="4">
        <f>IF(AND(N22&lt;&gt;0,O22&lt;&gt;0,Q22&lt;&gt;0,S22&lt;&gt;""),N22-O22-Q22-R22-T22-U22-P22,"")</f>
        <v>0</v>
      </c>
      <c r="W22">
        <v>0</v>
      </c>
      <c r="X22">
        <v>0</v>
      </c>
      <c r="Y22" s="7">
        <v>0</v>
      </c>
      <c r="Z22" s="7">
        <v>0</v>
      </c>
      <c r="AA22">
        <v>0</v>
      </c>
      <c r="AB22">
        <v>4</v>
      </c>
      <c r="AC22">
        <v>0</v>
      </c>
      <c r="AD22">
        <v>9999</v>
      </c>
      <c r="AG22">
        <v>0</v>
      </c>
      <c r="AH22">
        <v>0</v>
      </c>
      <c r="AJ22">
        <v>0</v>
      </c>
    </row>
    <row r="23" spans="1:36">
      <c r="A23" t="s">
        <v>128</v>
      </c>
      <c r="B23" t="s">
        <v>129</v>
      </c>
      <c r="C23" s="2" t="s">
        <v>130</v>
      </c>
      <c r="D23" t="s">
        <v>131</v>
      </c>
      <c r="E23" t="s">
        <v>132</v>
      </c>
      <c r="F23">
        <v>12</v>
      </c>
      <c r="G23">
        <v>0</v>
      </c>
      <c r="H23" s="3">
        <v>0</v>
      </c>
      <c r="I23" s="4">
        <f>IF(H23=0,"",H23*O23)</f>
        <v>0</v>
      </c>
      <c r="J23" s="5">
        <f>IF(OR(H23=0,V23=""),"",H23*V23)</f>
        <v>0</v>
      </c>
      <c r="K23" s="6">
        <f>IF(V23="","",V23/O23)</f>
        <v>0</v>
      </c>
      <c r="L23" s="6">
        <f>IF(V23="","",V23/N23)</f>
        <v>0</v>
      </c>
      <c r="M23" s="4">
        <v>18.99</v>
      </c>
      <c r="N23" s="4">
        <v>18.99</v>
      </c>
      <c r="O23" s="4">
        <v>6.96</v>
      </c>
      <c r="Q23" s="4">
        <v>5.68</v>
      </c>
      <c r="R23" s="4">
        <v>0.11</v>
      </c>
      <c r="S23">
        <v>0.15</v>
      </c>
      <c r="T23" s="4">
        <f>IF(S23=0,"",IF((N23*S23)&lt;.3,.3,N23*S23))</f>
        <v>0</v>
      </c>
      <c r="U23"/>
      <c r="V23" s="4">
        <f>IF(AND(N23&lt;&gt;0,O23&lt;&gt;0,Q23&lt;&gt;0,S23&lt;&gt;""),N23-O23-Q23-R23-T23-U23-P23,"")</f>
        <v>0</v>
      </c>
      <c r="W23">
        <v>0</v>
      </c>
      <c r="X23">
        <v>0</v>
      </c>
      <c r="Y23" s="7">
        <v>0</v>
      </c>
      <c r="Z23" s="7">
        <v>0</v>
      </c>
      <c r="AA23">
        <v>0</v>
      </c>
      <c r="AB23">
        <v>12</v>
      </c>
      <c r="AC23">
        <v>0</v>
      </c>
      <c r="AD23">
        <v>9999</v>
      </c>
      <c r="AE23">
        <v>75973</v>
      </c>
      <c r="AF23" s="4">
        <v>0.3</v>
      </c>
      <c r="AG23">
        <v>0</v>
      </c>
      <c r="AH23">
        <v>84</v>
      </c>
      <c r="AJ23">
        <v>0</v>
      </c>
    </row>
    <row r="24" spans="1:36">
      <c r="A24" t="s">
        <v>133</v>
      </c>
      <c r="B24" t="s">
        <v>134</v>
      </c>
      <c r="C24" s="2" t="s">
        <v>135</v>
      </c>
      <c r="D24" t="s">
        <v>131</v>
      </c>
      <c r="E24" t="s">
        <v>136</v>
      </c>
      <c r="F24">
        <v>12</v>
      </c>
      <c r="G24">
        <v>0</v>
      </c>
      <c r="H24" s="3">
        <v>0</v>
      </c>
      <c r="I24" s="4">
        <f>IF(H24=0,"",H24*O24)</f>
        <v>0</v>
      </c>
      <c r="J24" s="5">
        <f>IF(OR(H24=0,V24=""),"",H24*V24)</f>
        <v>0</v>
      </c>
      <c r="K24" s="6">
        <f>IF(V24="","",V24/O24)</f>
        <v>0</v>
      </c>
      <c r="L24" s="6">
        <f>IF(V24="","",V24/N24)</f>
        <v>0</v>
      </c>
      <c r="M24" s="4">
        <v>28.99</v>
      </c>
      <c r="N24" s="4">
        <v>28.99</v>
      </c>
      <c r="O24" s="4">
        <v>8.694017094</v>
      </c>
      <c r="Q24" s="4">
        <v>3.64</v>
      </c>
      <c r="R24" s="4">
        <v>0.1</v>
      </c>
      <c r="S24">
        <v>0.15</v>
      </c>
      <c r="T24" s="4">
        <f>IF(S24=0,"",IF((N24*S24)&lt;.3,.3,N24*S24))</f>
        <v>0</v>
      </c>
      <c r="U24"/>
      <c r="V24" s="4">
        <f>IF(AND(N24&lt;&gt;0,O24&lt;&gt;0,Q24&lt;&gt;0,S24&lt;&gt;""),N24-O24-Q24-R24-T24-U24-P24,"")</f>
        <v>0</v>
      </c>
      <c r="W24">
        <v>0</v>
      </c>
      <c r="X24">
        <v>0</v>
      </c>
      <c r="Y24" s="7">
        <v>0</v>
      </c>
      <c r="Z24" s="7">
        <v>0</v>
      </c>
      <c r="AA24">
        <v>0</v>
      </c>
      <c r="AB24">
        <v>497</v>
      </c>
      <c r="AC24">
        <v>0</v>
      </c>
      <c r="AD24">
        <v>9999</v>
      </c>
      <c r="AE24">
        <v>17337</v>
      </c>
      <c r="AF24" s="4">
        <v>0.3</v>
      </c>
      <c r="AG24">
        <v>0</v>
      </c>
      <c r="AH24">
        <v>528</v>
      </c>
      <c r="AJ24">
        <v>0</v>
      </c>
    </row>
    <row r="25" spans="1:36">
      <c r="A25" t="s">
        <v>137</v>
      </c>
      <c r="B25" t="s">
        <v>138</v>
      </c>
      <c r="C25" s="2" t="s">
        <v>139</v>
      </c>
      <c r="D25" t="s">
        <v>131</v>
      </c>
      <c r="E25" t="s">
        <v>140</v>
      </c>
      <c r="F25">
        <v>12</v>
      </c>
      <c r="G25">
        <v>0</v>
      </c>
      <c r="H25" s="3">
        <v>0</v>
      </c>
      <c r="I25" s="4">
        <f>IF(H25=0,"",H25*O25)</f>
        <v>0</v>
      </c>
      <c r="J25" s="5">
        <f>IF(OR(H25=0,V25=""),"",H25*V25)</f>
        <v>0</v>
      </c>
      <c r="K25" s="6">
        <f>IF(V25="","",V25/O25)</f>
        <v>0</v>
      </c>
      <c r="L25" s="6">
        <f>IF(V25="","",V25/N25)</f>
        <v>0</v>
      </c>
      <c r="M25" s="4">
        <v>29.99</v>
      </c>
      <c r="N25" s="4">
        <v>29.99</v>
      </c>
      <c r="O25" s="4">
        <v>12.28675214</v>
      </c>
      <c r="Q25" s="4">
        <v>5.42</v>
      </c>
      <c r="R25" s="4">
        <v>0.15</v>
      </c>
      <c r="S25">
        <v>0.15</v>
      </c>
      <c r="T25" s="4">
        <f>IF(S25=0,"",IF((N25*S25)&lt;.3,.3,N25*S25))</f>
        <v>0</v>
      </c>
      <c r="U25"/>
      <c r="V25" s="4">
        <f>IF(AND(N25&lt;&gt;0,O25&lt;&gt;0,Q25&lt;&gt;0,S25&lt;&gt;""),N25-O25-Q25-R25-T25-U25-P25,"")</f>
        <v>0</v>
      </c>
      <c r="W25">
        <v>0</v>
      </c>
      <c r="X25">
        <v>0</v>
      </c>
      <c r="Y25" s="7">
        <v>0</v>
      </c>
      <c r="Z25" s="7">
        <v>0</v>
      </c>
      <c r="AA25">
        <v>0</v>
      </c>
      <c r="AB25">
        <v>1099</v>
      </c>
      <c r="AC25">
        <v>0</v>
      </c>
      <c r="AD25">
        <v>9999</v>
      </c>
      <c r="AE25">
        <v>10415</v>
      </c>
      <c r="AF25" s="4">
        <v>0.4</v>
      </c>
      <c r="AG25">
        <v>0</v>
      </c>
      <c r="AH25">
        <v>1896</v>
      </c>
      <c r="AJ25">
        <v>0</v>
      </c>
    </row>
    <row r="26" spans="1:36">
      <c r="A26" t="s">
        <v>141</v>
      </c>
      <c r="B26" t="s">
        <v>142</v>
      </c>
      <c r="C26" s="2" t="s">
        <v>143</v>
      </c>
      <c r="D26" t="s">
        <v>131</v>
      </c>
      <c r="E26" t="s">
        <v>144</v>
      </c>
      <c r="F26">
        <v>12</v>
      </c>
      <c r="G26">
        <v>0</v>
      </c>
      <c r="H26" s="3">
        <v>0</v>
      </c>
      <c r="I26" s="4">
        <f>IF(H26=0,"",H26*O26)</f>
        <v>0</v>
      </c>
      <c r="J26" s="5">
        <f>IF(OR(H26=0,V26=""),"",H26*V26)</f>
        <v>0</v>
      </c>
      <c r="K26" s="6">
        <f>IF(V26="","",V26/O26)</f>
        <v>0</v>
      </c>
      <c r="L26" s="6">
        <f>IF(V26="","",V26/N26)</f>
        <v>0</v>
      </c>
      <c r="M26" s="4">
        <v>23.99</v>
      </c>
      <c r="N26" s="4">
        <v>19.99</v>
      </c>
      <c r="O26" s="4">
        <v>8.694017094</v>
      </c>
      <c r="Q26" s="4">
        <v>5.68</v>
      </c>
      <c r="R26" s="4">
        <v>0.12</v>
      </c>
      <c r="S26">
        <v>0.15</v>
      </c>
      <c r="T26" s="4">
        <f>IF(S26=0,"",IF((N26*S26)&lt;.3,.3,N26*S26))</f>
        <v>0</v>
      </c>
      <c r="U26"/>
      <c r="V26" s="4">
        <f>IF(AND(N26&lt;&gt;0,O26&lt;&gt;0,Q26&lt;&gt;0,S26&lt;&gt;""),N26-O26-Q26-R26-T26-U26-P26,"")</f>
        <v>0</v>
      </c>
      <c r="W26">
        <v>0</v>
      </c>
      <c r="X26">
        <v>0</v>
      </c>
      <c r="Y26" s="7">
        <v>0</v>
      </c>
      <c r="Z26" s="7">
        <v>0</v>
      </c>
      <c r="AA26">
        <v>0</v>
      </c>
      <c r="AB26">
        <v>109</v>
      </c>
      <c r="AC26">
        <v>0</v>
      </c>
      <c r="AD26">
        <v>9999</v>
      </c>
      <c r="AE26">
        <v>4290</v>
      </c>
      <c r="AF26" s="4">
        <v>0.3</v>
      </c>
      <c r="AG26">
        <v>0</v>
      </c>
      <c r="AH26">
        <v>360</v>
      </c>
      <c r="AJ26">
        <v>0</v>
      </c>
    </row>
    <row r="27" spans="1:36">
      <c r="A27" t="s">
        <v>145</v>
      </c>
      <c r="B27" t="s">
        <v>146</v>
      </c>
      <c r="C27" s="2" t="s">
        <v>147</v>
      </c>
      <c r="D27" t="s">
        <v>148</v>
      </c>
      <c r="E27" t="s">
        <v>149</v>
      </c>
      <c r="F27">
        <v>20</v>
      </c>
      <c r="G27">
        <v>0</v>
      </c>
      <c r="H27" s="3">
        <v>0</v>
      </c>
      <c r="I27" s="4">
        <f>IF(H27=0,"",H27*O27)</f>
        <v>0</v>
      </c>
      <c r="J27" s="5">
        <f>IF(OR(H27=0,V27=""),"",H27*V27)</f>
        <v>0</v>
      </c>
      <c r="K27" s="6">
        <f>IF(V27="","",V27/O27)</f>
        <v>0</v>
      </c>
      <c r="L27" s="6">
        <f>IF(V27="","",V27/N27)</f>
        <v>0</v>
      </c>
      <c r="N27" s="4">
        <v>8.99</v>
      </c>
      <c r="O27" s="4">
        <v>0</v>
      </c>
      <c r="Q27" s="4">
        <v>3.64</v>
      </c>
      <c r="R27" s="4">
        <v>0.01</v>
      </c>
      <c r="S27">
        <v>0.15</v>
      </c>
      <c r="T27" s="4">
        <f>IF(S27=0,"",IF((N27*S27)&lt;.3,.3,N27*S27))</f>
        <v>0</v>
      </c>
      <c r="U27"/>
      <c r="V27" s="4">
        <f>IF(AND(N27&lt;&gt;0,O27&lt;&gt;0,Q27&lt;&gt;0,S27&lt;&gt;""),N27-O27-Q27-R27-T27-U27-P27,"")</f>
        <v>0</v>
      </c>
      <c r="W27">
        <v>0</v>
      </c>
      <c r="X27">
        <v>0</v>
      </c>
      <c r="Y27" s="7">
        <v>0</v>
      </c>
      <c r="Z27" s="7">
        <v>0</v>
      </c>
      <c r="AA27">
        <v>0</v>
      </c>
      <c r="AB27">
        <v>0</v>
      </c>
      <c r="AC27">
        <v>0</v>
      </c>
      <c r="AD27" t="s">
        <v>92</v>
      </c>
      <c r="AE27">
        <v>10069</v>
      </c>
      <c r="AG27">
        <v>0</v>
      </c>
      <c r="AH27">
        <v>0</v>
      </c>
      <c r="AJ27">
        <v>0</v>
      </c>
    </row>
    <row r="28" spans="1:36">
      <c r="A28" t="s">
        <v>150</v>
      </c>
      <c r="B28" t="s">
        <v>151</v>
      </c>
      <c r="C28" s="2" t="s">
        <v>152</v>
      </c>
      <c r="D28" t="s">
        <v>148</v>
      </c>
      <c r="E28" t="s">
        <v>153</v>
      </c>
      <c r="F28">
        <v>20</v>
      </c>
      <c r="G28">
        <v>0</v>
      </c>
      <c r="H28" s="3">
        <v>0</v>
      </c>
      <c r="I28" s="4">
        <f>IF(H28=0,"",H28*O28)</f>
        <v>0</v>
      </c>
      <c r="J28" s="5">
        <f>IF(OR(H28=0,V28=""),"",H28*V28)</f>
        <v>0</v>
      </c>
      <c r="K28" s="6">
        <f>IF(V28="","",V28/O28)</f>
        <v>0</v>
      </c>
      <c r="L28" s="6">
        <f>IF(V28="","",V28/N28)</f>
        <v>0</v>
      </c>
      <c r="O28" s="4">
        <v>0</v>
      </c>
      <c r="Q28" s="4">
        <v>4.25</v>
      </c>
      <c r="R28" s="4">
        <v>0.01</v>
      </c>
      <c r="S28">
        <v>0.15</v>
      </c>
      <c r="T28" s="4">
        <f>IF(S28=0,"",IF((N28*S28)&lt;.3,.3,N28*S28))</f>
        <v>0</v>
      </c>
      <c r="U28"/>
      <c r="V28" s="4">
        <f>IF(AND(N28&lt;&gt;0,O28&lt;&gt;0,Q28&lt;&gt;0,S28&lt;&gt;""),N28-O28-Q28-R28-T28-U28-P28,"")</f>
        <v>0</v>
      </c>
      <c r="W28">
        <v>0</v>
      </c>
      <c r="X28">
        <v>0</v>
      </c>
      <c r="Y28" s="7">
        <v>0</v>
      </c>
      <c r="Z28" s="7">
        <v>0</v>
      </c>
      <c r="AA28">
        <v>0</v>
      </c>
      <c r="AB28">
        <v>0</v>
      </c>
      <c r="AC28">
        <v>0</v>
      </c>
      <c r="AD28" t="s">
        <v>92</v>
      </c>
      <c r="AG28">
        <v>0</v>
      </c>
      <c r="AH28">
        <v>0</v>
      </c>
      <c r="AJ28">
        <v>0</v>
      </c>
    </row>
    <row r="29" spans="1:36">
      <c r="A29" t="s">
        <v>154</v>
      </c>
      <c r="B29" t="s">
        <v>155</v>
      </c>
      <c r="C29" s="2" t="s">
        <v>156</v>
      </c>
      <c r="D29" t="s">
        <v>43</v>
      </c>
      <c r="E29" t="s">
        <v>157</v>
      </c>
      <c r="F29">
        <v>12</v>
      </c>
      <c r="G29">
        <v>0</v>
      </c>
      <c r="H29" s="3">
        <v>0</v>
      </c>
      <c r="I29" s="4">
        <f>IF(H29=0,"",H29*O29)</f>
        <v>0</v>
      </c>
      <c r="J29" s="5">
        <f>IF(OR(H29=0,V29=""),"",H29*V29)</f>
        <v>0</v>
      </c>
      <c r="K29" s="6">
        <f>IF(V29="","",V29/O29)</f>
        <v>0</v>
      </c>
      <c r="L29" s="6">
        <f>IF(V29="","",V29/N29)</f>
        <v>0</v>
      </c>
      <c r="O29" s="4">
        <v>0</v>
      </c>
      <c r="Q29" s="4">
        <v>5.42</v>
      </c>
      <c r="R29" s="4">
        <v>0.08</v>
      </c>
      <c r="S29">
        <v>0.15</v>
      </c>
      <c r="T29" s="4">
        <f>IF(S29=0,"",IF((N29*S29)&lt;.3,.3,N29*S29))</f>
        <v>0</v>
      </c>
      <c r="U29"/>
      <c r="V29" s="4">
        <f>IF(AND(N29&lt;&gt;0,O29&lt;&gt;0,Q29&lt;&gt;0,S29&lt;&gt;""),N29-O29-Q29-R29-T29-U29-P29,"")</f>
        <v>0</v>
      </c>
      <c r="W29">
        <v>0</v>
      </c>
      <c r="X29">
        <v>0</v>
      </c>
      <c r="Y29" s="7">
        <v>0</v>
      </c>
      <c r="Z29" s="7">
        <v>0</v>
      </c>
      <c r="AA29">
        <v>0</v>
      </c>
      <c r="AB29">
        <v>0</v>
      </c>
      <c r="AC29">
        <v>0</v>
      </c>
      <c r="AD29" t="s">
        <v>92</v>
      </c>
      <c r="AE29">
        <v>997121</v>
      </c>
      <c r="AG29">
        <v>0</v>
      </c>
      <c r="AH29">
        <v>0</v>
      </c>
      <c r="AJ29">
        <v>0</v>
      </c>
    </row>
    <row r="30" spans="1:36">
      <c r="A30" t="s">
        <v>158</v>
      </c>
      <c r="B30" t="s">
        <v>159</v>
      </c>
      <c r="C30" s="2" t="s">
        <v>160</v>
      </c>
      <c r="D30" t="s">
        <v>66</v>
      </c>
      <c r="E30" t="s">
        <v>161</v>
      </c>
      <c r="F30">
        <v>1</v>
      </c>
      <c r="G30">
        <v>0</v>
      </c>
      <c r="H30" s="3">
        <v>0</v>
      </c>
      <c r="I30" s="4">
        <f>IF(H30=0,"",H30*O30)</f>
        <v>0</v>
      </c>
      <c r="J30" s="5">
        <f>IF(OR(H30=0,V30=""),"",H30*V30)</f>
        <v>0</v>
      </c>
      <c r="K30" s="6">
        <f>IF(V30="","",V30/O30)</f>
        <v>0</v>
      </c>
      <c r="L30" s="6">
        <f>IF(V30="","",V30/N30)</f>
        <v>0</v>
      </c>
      <c r="O30" s="4">
        <v>0</v>
      </c>
      <c r="Q30" s="4">
        <v>13.98</v>
      </c>
      <c r="R30" s="4">
        <v>0.74</v>
      </c>
      <c r="S30">
        <v>0.15</v>
      </c>
      <c r="T30" s="4">
        <f>IF(S30=0,"",IF((N30*S30)&lt;.3,.3,N30*S30))</f>
        <v>0</v>
      </c>
      <c r="U30"/>
      <c r="V30" s="4">
        <f>IF(AND(N30&lt;&gt;0,O30&lt;&gt;0,Q30&lt;&gt;0,S30&lt;&gt;""),N30-O30-Q30-R30-T30-U30-P30,"")</f>
        <v>0</v>
      </c>
      <c r="W30">
        <v>0</v>
      </c>
      <c r="X30">
        <v>0</v>
      </c>
      <c r="Y30" s="7">
        <v>0</v>
      </c>
      <c r="Z30" s="7">
        <v>0</v>
      </c>
      <c r="AA30">
        <v>0</v>
      </c>
      <c r="AB30">
        <v>25</v>
      </c>
      <c r="AC30">
        <v>0</v>
      </c>
      <c r="AD30">
        <v>9999</v>
      </c>
      <c r="AE30">
        <v>337684</v>
      </c>
      <c r="AG30">
        <v>0</v>
      </c>
      <c r="AH30">
        <v>0</v>
      </c>
      <c r="AJ30">
        <v>0</v>
      </c>
    </row>
    <row r="31" spans="1:36">
      <c r="A31" t="s">
        <v>162</v>
      </c>
      <c r="B31" t="s">
        <v>159</v>
      </c>
      <c r="C31" s="2" t="s">
        <v>163</v>
      </c>
      <c r="D31" t="s">
        <v>66</v>
      </c>
      <c r="E31" t="s">
        <v>164</v>
      </c>
      <c r="F31">
        <v>1</v>
      </c>
      <c r="G31">
        <v>0</v>
      </c>
      <c r="H31" s="3">
        <v>0</v>
      </c>
      <c r="I31" s="4">
        <f>IF(H31=0,"",H31*O31)</f>
        <v>0</v>
      </c>
      <c r="J31" s="5">
        <f>IF(OR(H31=0,V31=""),"",H31*V31)</f>
        <v>0</v>
      </c>
      <c r="K31" s="6">
        <f>IF(V31="","",V31/O31)</f>
        <v>0</v>
      </c>
      <c r="L31" s="6">
        <f>IF(V31="","",V31/N31)</f>
        <v>0</v>
      </c>
      <c r="N31" s="4">
        <v>29.99</v>
      </c>
      <c r="O31" s="4">
        <v>0</v>
      </c>
      <c r="Q31" s="4">
        <v>15.5</v>
      </c>
      <c r="R31" s="4">
        <v>0.93</v>
      </c>
      <c r="S31">
        <v>0.15</v>
      </c>
      <c r="T31" s="4">
        <f>IF(S31=0,"",IF((N31*S31)&lt;.3,.3,N31*S31))</f>
        <v>0</v>
      </c>
      <c r="U31"/>
      <c r="V31" s="4">
        <f>IF(AND(N31&lt;&gt;0,O31&lt;&gt;0,Q31&lt;&gt;0,S31&lt;&gt;""),N31-O31-Q31-R31-T31-U31-P31,"")</f>
        <v>0</v>
      </c>
      <c r="W31">
        <v>0</v>
      </c>
      <c r="X31">
        <v>0</v>
      </c>
      <c r="Y31" s="7">
        <v>0</v>
      </c>
      <c r="Z31" s="7">
        <v>0</v>
      </c>
      <c r="AA31">
        <v>0</v>
      </c>
      <c r="AB31">
        <v>23</v>
      </c>
      <c r="AC31">
        <v>0</v>
      </c>
      <c r="AD31">
        <v>9999</v>
      </c>
      <c r="AE31">
        <v>342979</v>
      </c>
      <c r="AG31">
        <v>0</v>
      </c>
      <c r="AH31">
        <v>0</v>
      </c>
      <c r="AJ31">
        <v>0</v>
      </c>
    </row>
    <row r="32" spans="1:36">
      <c r="A32" t="s">
        <v>165</v>
      </c>
      <c r="B32" t="s">
        <v>166</v>
      </c>
      <c r="C32" s="2" t="s">
        <v>167</v>
      </c>
      <c r="D32" t="s">
        <v>43</v>
      </c>
      <c r="E32" t="s">
        <v>168</v>
      </c>
      <c r="F32">
        <v>20</v>
      </c>
      <c r="G32">
        <v>0</v>
      </c>
      <c r="H32" s="3">
        <v>0</v>
      </c>
      <c r="I32" s="4">
        <f>IF(H32=0,"",H32*O32)</f>
        <v>0</v>
      </c>
      <c r="J32" s="5">
        <f>IF(OR(H32=0,V32=""),"",H32*V32)</f>
        <v>0</v>
      </c>
      <c r="K32" s="6">
        <f>IF(V32="","",V32/O32)</f>
        <v>0</v>
      </c>
      <c r="L32" s="6">
        <f>IF(V32="","",V32/N32)</f>
        <v>0</v>
      </c>
      <c r="N32" s="4">
        <v>15.99</v>
      </c>
      <c r="O32" s="4">
        <v>0</v>
      </c>
      <c r="Q32" s="4">
        <v>4.9</v>
      </c>
      <c r="R32" s="4">
        <v>0.05</v>
      </c>
      <c r="S32">
        <v>0.15</v>
      </c>
      <c r="T32" s="4">
        <f>IF(S32=0,"",IF((N32*S32)&lt;.3,.3,N32*S32))</f>
        <v>0</v>
      </c>
      <c r="U32"/>
      <c r="V32" s="4">
        <f>IF(AND(N32&lt;&gt;0,O32&lt;&gt;0,Q32&lt;&gt;0,S32&lt;&gt;""),N32-O32-Q32-R32-T32-U32-P32,"")</f>
        <v>0</v>
      </c>
      <c r="W32">
        <v>0</v>
      </c>
      <c r="X32">
        <v>0</v>
      </c>
      <c r="Y32" s="7">
        <v>0</v>
      </c>
      <c r="Z32" s="7">
        <v>0</v>
      </c>
      <c r="AA32">
        <v>0</v>
      </c>
      <c r="AB32">
        <v>0</v>
      </c>
      <c r="AC32">
        <v>0</v>
      </c>
      <c r="AD32" t="s">
        <v>92</v>
      </c>
      <c r="AE32">
        <v>14344</v>
      </c>
      <c r="AG32">
        <v>0</v>
      </c>
      <c r="AH32">
        <v>0</v>
      </c>
      <c r="AJ32">
        <v>0</v>
      </c>
    </row>
    <row r="33" spans="1:36">
      <c r="A33" t="s">
        <v>169</v>
      </c>
      <c r="B33" t="s">
        <v>170</v>
      </c>
      <c r="C33" s="2" t="s">
        <v>171</v>
      </c>
      <c r="D33" t="s">
        <v>43</v>
      </c>
      <c r="E33" t="s">
        <v>172</v>
      </c>
      <c r="F33">
        <v>3</v>
      </c>
      <c r="G33">
        <v>0</v>
      </c>
      <c r="H33" s="3">
        <v>0</v>
      </c>
      <c r="I33" s="4">
        <f>IF(H33=0,"",H33*O33)</f>
        <v>0</v>
      </c>
      <c r="J33" s="5">
        <f>IF(OR(H33=0,V33=""),"",H33*V33)</f>
        <v>0</v>
      </c>
      <c r="K33" s="6">
        <f>IF(V33="","",V33/O33)</f>
        <v>0</v>
      </c>
      <c r="L33" s="6">
        <f>IF(V33="","",V33/N33)</f>
        <v>0</v>
      </c>
      <c r="M33" s="4">
        <v>45.99</v>
      </c>
      <c r="N33" s="4">
        <v>45.99</v>
      </c>
      <c r="O33" s="4">
        <v>0</v>
      </c>
      <c r="Q33" s="4">
        <v>8.08</v>
      </c>
      <c r="R33" s="4">
        <v>0.48</v>
      </c>
      <c r="S33">
        <v>0.15</v>
      </c>
      <c r="T33" s="4">
        <f>IF(S33=0,"",IF((N33*S33)&lt;.3,.3,N33*S33))</f>
        <v>0</v>
      </c>
      <c r="U33"/>
      <c r="V33" s="4">
        <f>IF(AND(N33&lt;&gt;0,O33&lt;&gt;0,Q33&lt;&gt;0,S33&lt;&gt;""),N33-O33-Q33-R33-T33-U33-P33,"")</f>
        <v>0</v>
      </c>
      <c r="W33">
        <v>0</v>
      </c>
      <c r="X33">
        <v>0</v>
      </c>
      <c r="Y33" s="7">
        <v>0</v>
      </c>
      <c r="Z33" s="7">
        <v>0</v>
      </c>
      <c r="AA33">
        <v>0</v>
      </c>
      <c r="AB33">
        <v>2</v>
      </c>
      <c r="AC33">
        <v>0</v>
      </c>
      <c r="AD33">
        <v>9999</v>
      </c>
      <c r="AE33">
        <v>316036</v>
      </c>
      <c r="AF33" s="4">
        <v>1.005</v>
      </c>
      <c r="AG33">
        <v>0</v>
      </c>
      <c r="AH33">
        <v>0</v>
      </c>
      <c r="AJ33">
        <v>0</v>
      </c>
    </row>
    <row r="34" spans="1:36">
      <c r="A34" t="s">
        <v>173</v>
      </c>
      <c r="B34" t="s">
        <v>174</v>
      </c>
      <c r="C34" s="2" t="s">
        <v>175</v>
      </c>
      <c r="D34" t="s">
        <v>43</v>
      </c>
      <c r="E34" t="s">
        <v>176</v>
      </c>
      <c r="F34">
        <v>4</v>
      </c>
      <c r="G34">
        <v>0</v>
      </c>
      <c r="H34" s="3">
        <v>0</v>
      </c>
      <c r="I34" s="4">
        <f>IF(H34=0,"",H34*O34)</f>
        <v>0</v>
      </c>
      <c r="J34" s="5">
        <f>IF(OR(H34=0,V34=""),"",H34*V34)</f>
        <v>0</v>
      </c>
      <c r="K34" s="6">
        <f>IF(V34="","",V34/O34)</f>
        <v>0</v>
      </c>
      <c r="L34" s="6">
        <f>IF(V34="","",V34/N34)</f>
        <v>0</v>
      </c>
      <c r="O34" s="4">
        <v>0</v>
      </c>
      <c r="Q34" s="4">
        <v>10.54</v>
      </c>
      <c r="R34" s="4">
        <v>0.35</v>
      </c>
      <c r="S34">
        <v>0.15</v>
      </c>
      <c r="T34" s="4">
        <f>IF(S34=0,"",IF((N34*S34)&lt;.3,.3,N34*S34))</f>
        <v>0</v>
      </c>
      <c r="U34"/>
      <c r="V34" s="4">
        <f>IF(AND(N34&lt;&gt;0,O34&lt;&gt;0,Q34&lt;&gt;0,S34&lt;&gt;""),N34-O34-Q34-R34-T34-U34-P34,"")</f>
        <v>0</v>
      </c>
      <c r="W34">
        <v>0</v>
      </c>
      <c r="X34">
        <v>0</v>
      </c>
      <c r="Y34" s="7">
        <v>0</v>
      </c>
      <c r="Z34" s="7">
        <v>0</v>
      </c>
      <c r="AA34">
        <v>0</v>
      </c>
      <c r="AB34">
        <v>13</v>
      </c>
      <c r="AC34">
        <v>0</v>
      </c>
      <c r="AD34">
        <v>9999</v>
      </c>
      <c r="AG34">
        <v>0</v>
      </c>
      <c r="AH34">
        <v>0</v>
      </c>
      <c r="AJ34">
        <v>0</v>
      </c>
    </row>
    <row r="35" spans="1:36">
      <c r="A35" t="s">
        <v>177</v>
      </c>
      <c r="B35" t="s">
        <v>178</v>
      </c>
      <c r="C35" s="2" t="s">
        <v>179</v>
      </c>
      <c r="D35" t="s">
        <v>96</v>
      </c>
      <c r="E35" t="s">
        <v>180</v>
      </c>
      <c r="F35">
        <v>6</v>
      </c>
      <c r="G35">
        <v>0</v>
      </c>
      <c r="H35" s="3">
        <v>0</v>
      </c>
      <c r="I35" s="4">
        <f>IF(H35=0,"",H35*O35)</f>
        <v>0</v>
      </c>
      <c r="J35" s="5">
        <f>IF(OR(H35=0,V35=""),"",H35*V35)</f>
        <v>0</v>
      </c>
      <c r="K35" s="6">
        <f>IF(V35="","",V35/O35)</f>
        <v>0</v>
      </c>
      <c r="L35" s="6">
        <f>IF(V35="","",V35/N35)</f>
        <v>0</v>
      </c>
      <c r="M35" s="4">
        <v>19.99</v>
      </c>
      <c r="N35" s="4">
        <v>19.99</v>
      </c>
      <c r="O35" s="4">
        <v>0</v>
      </c>
      <c r="Q35" s="4">
        <v>6.88</v>
      </c>
      <c r="R35" s="4">
        <v>0.31</v>
      </c>
      <c r="S35">
        <v>0.15</v>
      </c>
      <c r="T35" s="4">
        <f>IF(S35=0,"",IF((N35*S35)&lt;.3,.3,N35*S35))</f>
        <v>0</v>
      </c>
      <c r="U35"/>
      <c r="V35" s="4">
        <f>IF(AND(N35&lt;&gt;0,O35&lt;&gt;0,Q35&lt;&gt;0,S35&lt;&gt;""),N35-O35-Q35-R35-T35-U35-P35,"")</f>
        <v>0</v>
      </c>
      <c r="W35">
        <v>0</v>
      </c>
      <c r="X35">
        <v>0</v>
      </c>
      <c r="Y35" s="7">
        <v>0</v>
      </c>
      <c r="Z35" s="7">
        <v>0</v>
      </c>
      <c r="AA35">
        <v>0</v>
      </c>
      <c r="AB35">
        <v>1</v>
      </c>
      <c r="AC35">
        <v>0</v>
      </c>
      <c r="AD35">
        <v>9999</v>
      </c>
      <c r="AE35">
        <v>398273</v>
      </c>
      <c r="AF35" s="4">
        <v>0.4</v>
      </c>
      <c r="AG35">
        <v>0</v>
      </c>
      <c r="AH35">
        <v>0</v>
      </c>
      <c r="AJ35">
        <v>0</v>
      </c>
    </row>
    <row r="36" spans="1:36">
      <c r="A36" t="s">
        <v>181</v>
      </c>
      <c r="B36" t="s">
        <v>182</v>
      </c>
      <c r="C36" s="2" t="s">
        <v>183</v>
      </c>
      <c r="D36" t="s">
        <v>39</v>
      </c>
      <c r="E36" t="s">
        <v>184</v>
      </c>
      <c r="F36">
        <v>1</v>
      </c>
      <c r="G36">
        <v>0</v>
      </c>
      <c r="H36" s="3">
        <v>0</v>
      </c>
      <c r="I36" s="4">
        <f>IF(H36=0,"",H36*O36)</f>
        <v>0</v>
      </c>
      <c r="J36" s="5">
        <f>IF(OR(H36=0,V36=""),"",H36*V36)</f>
        <v>0</v>
      </c>
      <c r="K36" s="6">
        <f>IF(V36="","",V36/O36)</f>
        <v>0</v>
      </c>
      <c r="L36" s="6">
        <f>IF(V36="","",V36/N36)</f>
        <v>0</v>
      </c>
      <c r="O36" s="4">
        <v>0</v>
      </c>
      <c r="Q36" s="4">
        <v>13.6</v>
      </c>
      <c r="R36" s="4">
        <v>0.72</v>
      </c>
      <c r="S36">
        <v>0.15</v>
      </c>
      <c r="T36" s="4">
        <f>IF(S36=0,"",IF((N36*S36)&lt;.3,.3,N36*S36))</f>
        <v>0</v>
      </c>
      <c r="U36"/>
      <c r="V36" s="4">
        <f>IF(AND(N36&lt;&gt;0,O36&lt;&gt;0,Q36&lt;&gt;0,S36&lt;&gt;""),N36-O36-Q36-R36-T36-U36-P36,"")</f>
        <v>0</v>
      </c>
      <c r="W36">
        <v>0</v>
      </c>
      <c r="X36">
        <v>0</v>
      </c>
      <c r="Y36" s="7">
        <v>0</v>
      </c>
      <c r="Z36" s="7">
        <v>0</v>
      </c>
      <c r="AA36">
        <v>0</v>
      </c>
      <c r="AB36">
        <v>200</v>
      </c>
      <c r="AC36">
        <v>0</v>
      </c>
      <c r="AD36">
        <v>9999</v>
      </c>
      <c r="AE36">
        <v>192217</v>
      </c>
      <c r="AF36" s="4">
        <v>1.305</v>
      </c>
      <c r="AG36">
        <v>0</v>
      </c>
      <c r="AH36">
        <v>0</v>
      </c>
      <c r="AJ36">
        <v>0</v>
      </c>
    </row>
    <row r="37" spans="1:36">
      <c r="A37" t="s">
        <v>185</v>
      </c>
      <c r="B37" t="s">
        <v>186</v>
      </c>
      <c r="C37" s="2" t="s">
        <v>187</v>
      </c>
      <c r="D37" t="s">
        <v>148</v>
      </c>
      <c r="E37" t="s">
        <v>188</v>
      </c>
      <c r="F37">
        <v>12</v>
      </c>
      <c r="G37">
        <v>0</v>
      </c>
      <c r="H37" s="3">
        <v>0</v>
      </c>
      <c r="I37" s="4">
        <f>IF(H37=0,"",H37*O37)</f>
        <v>0</v>
      </c>
      <c r="J37" s="5">
        <f>IF(OR(H37=0,V37=""),"",H37*V37)</f>
        <v>0</v>
      </c>
      <c r="K37" s="6">
        <f>IF(V37="","",V37/O37)</f>
        <v>0</v>
      </c>
      <c r="L37" s="6">
        <f>IF(V37="","",V37/N37)</f>
        <v>0</v>
      </c>
      <c r="N37" s="4">
        <v>19.99</v>
      </c>
      <c r="O37" s="4">
        <v>0</v>
      </c>
      <c r="Q37" s="4">
        <v>4.95</v>
      </c>
      <c r="R37" s="4">
        <v>0.03</v>
      </c>
      <c r="S37">
        <v>0.15</v>
      </c>
      <c r="T37" s="4">
        <f>IF(S37=0,"",IF((N37*S37)&lt;.3,.3,N37*S37))</f>
        <v>0</v>
      </c>
      <c r="U37"/>
      <c r="V37" s="4">
        <f>IF(AND(N37&lt;&gt;0,O37&lt;&gt;0,Q37&lt;&gt;0,S37&lt;&gt;""),N37-O37-Q37-R37-T37-U37-P37,"")</f>
        <v>0</v>
      </c>
      <c r="W37">
        <v>0</v>
      </c>
      <c r="X37">
        <v>0</v>
      </c>
      <c r="Y37" s="7">
        <v>0</v>
      </c>
      <c r="Z37" s="7">
        <v>0</v>
      </c>
      <c r="AA37">
        <v>0</v>
      </c>
      <c r="AB37">
        <v>0</v>
      </c>
      <c r="AC37">
        <v>0</v>
      </c>
      <c r="AD37" t="s">
        <v>92</v>
      </c>
      <c r="AE37">
        <v>1049</v>
      </c>
      <c r="AG37">
        <v>0</v>
      </c>
      <c r="AH37">
        <v>0</v>
      </c>
      <c r="AJ37">
        <v>0</v>
      </c>
    </row>
    <row r="38" spans="1:36">
      <c r="A38" t="s">
        <v>189</v>
      </c>
      <c r="B38" t="s">
        <v>190</v>
      </c>
      <c r="C38" s="2" t="s">
        <v>191</v>
      </c>
      <c r="D38" t="s">
        <v>148</v>
      </c>
      <c r="E38" t="s">
        <v>192</v>
      </c>
      <c r="F38">
        <v>25</v>
      </c>
      <c r="G38">
        <v>0</v>
      </c>
      <c r="H38" s="3">
        <v>0</v>
      </c>
      <c r="I38" s="4">
        <f>IF(H38=0,"",H38*O38)</f>
        <v>0</v>
      </c>
      <c r="J38" s="5">
        <f>IF(OR(H38=0,V38=""),"",H38*V38)</f>
        <v>0</v>
      </c>
      <c r="K38" s="6">
        <f>IF(V38="","",V38/O38)</f>
        <v>0</v>
      </c>
      <c r="L38" s="6">
        <f>IF(V38="","",V38/N38)</f>
        <v>0</v>
      </c>
      <c r="M38" s="4">
        <v>14.5</v>
      </c>
      <c r="O38" s="4">
        <v>0</v>
      </c>
      <c r="Q38" s="4">
        <v>4.95</v>
      </c>
      <c r="R38" s="4">
        <v>0.04</v>
      </c>
      <c r="S38">
        <v>0.15</v>
      </c>
      <c r="T38" s="4">
        <f>IF(S38=0,"",IF((N38*S38)&lt;.3,.3,N38*S38))</f>
        <v>0</v>
      </c>
      <c r="U38"/>
      <c r="V38" s="4">
        <f>IF(AND(N38&lt;&gt;0,O38&lt;&gt;0,Q38&lt;&gt;0,S38&lt;&gt;""),N38-O38-Q38-R38-T38-U38-P38,"")</f>
        <v>0</v>
      </c>
      <c r="W38">
        <v>0</v>
      </c>
      <c r="X38">
        <v>0</v>
      </c>
      <c r="Y38" s="7">
        <v>0</v>
      </c>
      <c r="Z38" s="7">
        <v>0</v>
      </c>
      <c r="AA38">
        <v>0</v>
      </c>
      <c r="AB38">
        <v>0</v>
      </c>
      <c r="AC38">
        <v>0</v>
      </c>
      <c r="AD38" t="s">
        <v>92</v>
      </c>
      <c r="AG38">
        <v>0</v>
      </c>
      <c r="AH38">
        <v>0</v>
      </c>
      <c r="AJ38">
        <v>0</v>
      </c>
    </row>
    <row r="39" spans="1:36">
      <c r="A39" t="s">
        <v>193</v>
      </c>
      <c r="B39"/>
      <c r="C39" s="2" t="s">
        <v>194</v>
      </c>
      <c r="D39" t="s">
        <v>195</v>
      </c>
      <c r="E39" t="s">
        <v>193</v>
      </c>
      <c r="F39">
        <v>15</v>
      </c>
      <c r="G39">
        <v>0</v>
      </c>
      <c r="H39" s="3">
        <v>0</v>
      </c>
      <c r="I39" s="4">
        <f>IF(H39=0,"",H39*O39)</f>
        <v>0</v>
      </c>
      <c r="J39" s="5">
        <f>IF(OR(H39=0,V39=""),"",H39*V39)</f>
        <v>0</v>
      </c>
      <c r="K39" s="6">
        <f>IF(V39="","",V39/O39)</f>
        <v>0</v>
      </c>
      <c r="L39" s="6">
        <f>IF(V39="","",V39/N39)</f>
        <v>0</v>
      </c>
      <c r="O39" s="4">
        <v>0</v>
      </c>
      <c r="Q39" s="4">
        <v>5.26</v>
      </c>
      <c r="R39" s="4">
        <v>0.06</v>
      </c>
      <c r="S39">
        <v>0.15</v>
      </c>
      <c r="T39" s="4">
        <f>IF(S39=0,"",IF((N39*S39)&lt;.3,.3,N39*S39))</f>
        <v>0</v>
      </c>
      <c r="U39"/>
      <c r="V39" s="4">
        <f>IF(AND(N39&lt;&gt;0,O39&lt;&gt;0,Q39&lt;&gt;0,S39&lt;&gt;""),N39-O39-Q39-R39-T39-U39-P39,"")</f>
        <v>0</v>
      </c>
      <c r="W39">
        <v>0</v>
      </c>
      <c r="X39">
        <v>0</v>
      </c>
      <c r="Y39" s="7">
        <v>0</v>
      </c>
      <c r="Z39" s="7">
        <v>0</v>
      </c>
      <c r="AA39">
        <v>0</v>
      </c>
      <c r="AB39">
        <v>0</v>
      </c>
      <c r="AC39">
        <v>0</v>
      </c>
      <c r="AD39" t="s">
        <v>92</v>
      </c>
      <c r="AG39">
        <v>0</v>
      </c>
      <c r="AH39">
        <v>0</v>
      </c>
      <c r="AJ39">
        <v>0</v>
      </c>
    </row>
    <row r="40" spans="1:36">
      <c r="A40" t="s">
        <v>196</v>
      </c>
      <c r="B40"/>
      <c r="C40" s="2" t="s">
        <v>60</v>
      </c>
      <c r="D40" t="s">
        <v>61</v>
      </c>
      <c r="E40" t="s">
        <v>197</v>
      </c>
      <c r="F40">
        <v>6</v>
      </c>
      <c r="G40">
        <v>0</v>
      </c>
      <c r="H40" s="3">
        <v>0</v>
      </c>
      <c r="I40" s="4">
        <f>IF(H40=0,"",H40*O40)</f>
        <v>0</v>
      </c>
      <c r="J40" s="5">
        <f>IF(OR(H40=0,V40=""),"",H40*V40)</f>
        <v>0</v>
      </c>
      <c r="K40" s="6">
        <f>IF(V40="","",V40/O40)</f>
        <v>0</v>
      </c>
      <c r="L40" s="6">
        <f>IF(V40="","",V40/N40)</f>
        <v>0</v>
      </c>
      <c r="O40" s="4">
        <v>13.29083785</v>
      </c>
      <c r="R40" s="4">
        <v>0</v>
      </c>
      <c r="T40" s="4">
        <f>IF(S40=0,"",IF((N40*S40)&lt;.3,.3,N40*S40))</f>
        <v>0</v>
      </c>
      <c r="U40"/>
      <c r="V40" s="4">
        <f>IF(AND(N40&lt;&gt;0,O40&lt;&gt;0,Q40&lt;&gt;0,S40&lt;&gt;""),N40-O40-Q40-R40-T40-U40-P40,"")</f>
        <v>0</v>
      </c>
      <c r="W40">
        <v>0</v>
      </c>
      <c r="X40">
        <v>0</v>
      </c>
      <c r="Y40" s="7">
        <v>0</v>
      </c>
      <c r="Z40" s="7">
        <v>0</v>
      </c>
      <c r="AA40">
        <v>0</v>
      </c>
      <c r="AB40">
        <v>0</v>
      </c>
      <c r="AC40">
        <v>0</v>
      </c>
      <c r="AD40" t="s">
        <v>92</v>
      </c>
      <c r="AG40">
        <v>0</v>
      </c>
      <c r="AH40">
        <v>0</v>
      </c>
      <c r="AJ40">
        <v>0</v>
      </c>
    </row>
    <row r="41" spans="1:36">
      <c r="A41" t="s">
        <v>198</v>
      </c>
      <c r="B41" t="s">
        <v>199</v>
      </c>
      <c r="C41" s="2" t="s">
        <v>200</v>
      </c>
      <c r="D41" t="s">
        <v>201</v>
      </c>
      <c r="E41" t="s">
        <v>202</v>
      </c>
      <c r="F41">
        <v>2</v>
      </c>
      <c r="G41">
        <v>0</v>
      </c>
      <c r="H41" s="3">
        <v>0</v>
      </c>
      <c r="I41" s="4">
        <f>IF(H41=0,"",H41*O41)</f>
        <v>0</v>
      </c>
      <c r="J41" s="5">
        <f>IF(OR(H41=0,V41=""),"",H41*V41)</f>
        <v>0</v>
      </c>
      <c r="K41" s="6">
        <f>IF(V41="","",V41/O41)</f>
        <v>0</v>
      </c>
      <c r="L41" s="6">
        <f>IF(V41="","",V41/N41)</f>
        <v>0</v>
      </c>
      <c r="O41" s="4">
        <v>0</v>
      </c>
      <c r="Q41" s="4">
        <v>14.36</v>
      </c>
      <c r="R41" s="4">
        <v>0.8</v>
      </c>
      <c r="S41">
        <v>0.15</v>
      </c>
      <c r="T41" s="4">
        <f>IF(S41=0,"",IF((N41*S41)&lt;.3,.3,N41*S41))</f>
        <v>0</v>
      </c>
      <c r="U41"/>
      <c r="V41" s="4">
        <f>IF(AND(N41&lt;&gt;0,O41&lt;&gt;0,Q41&lt;&gt;0,S41&lt;&gt;""),N41-O41-Q41-R41-T41-U41-P41,"")</f>
        <v>0</v>
      </c>
      <c r="W41">
        <v>0</v>
      </c>
      <c r="X41">
        <v>0</v>
      </c>
      <c r="Y41" s="7">
        <v>0</v>
      </c>
      <c r="Z41" s="7">
        <v>0</v>
      </c>
      <c r="AA41">
        <v>0</v>
      </c>
      <c r="AB41">
        <v>1362</v>
      </c>
      <c r="AC41">
        <v>0</v>
      </c>
      <c r="AD41">
        <v>9999</v>
      </c>
      <c r="AG41">
        <v>0</v>
      </c>
      <c r="AH41">
        <v>0</v>
      </c>
      <c r="AJ41">
        <v>0</v>
      </c>
    </row>
    <row r="42" spans="1:36">
      <c r="A42" t="s">
        <v>203</v>
      </c>
      <c r="B42" t="s">
        <v>204</v>
      </c>
      <c r="C42" s="2" t="s">
        <v>205</v>
      </c>
      <c r="D42" t="s">
        <v>206</v>
      </c>
      <c r="E42" t="s">
        <v>207</v>
      </c>
      <c r="F42">
        <v>1</v>
      </c>
      <c r="G42">
        <v>0</v>
      </c>
      <c r="H42" s="3">
        <v>0</v>
      </c>
      <c r="I42" s="4">
        <f>IF(H42=0,"",H42*O42)</f>
        <v>0</v>
      </c>
      <c r="J42" s="5">
        <f>IF(OR(H42=0,V42=""),"",H42*V42)</f>
        <v>0</v>
      </c>
      <c r="K42" s="6">
        <f>IF(V42="","",V42/O42)</f>
        <v>0</v>
      </c>
      <c r="L42" s="6">
        <f>IF(V42="","",V42/N42)</f>
        <v>0</v>
      </c>
      <c r="M42" s="4">
        <v>49.99</v>
      </c>
      <c r="O42" s="4">
        <v>0</v>
      </c>
      <c r="Q42" s="4">
        <v>13.6</v>
      </c>
      <c r="R42" s="4">
        <v>0.68</v>
      </c>
      <c r="S42">
        <v>0.15</v>
      </c>
      <c r="T42" s="4">
        <f>IF(S42=0,"",IF((N42*S42)&lt;.3,.3,N42*S42))</f>
        <v>0</v>
      </c>
      <c r="U42"/>
      <c r="V42" s="4">
        <f>IF(AND(N42&lt;&gt;0,O42&lt;&gt;0,Q42&lt;&gt;0,S42&lt;&gt;""),N42-O42-Q42-R42-T42-U42-P42,"")</f>
        <v>0</v>
      </c>
      <c r="W42">
        <v>0</v>
      </c>
      <c r="X42">
        <v>4</v>
      </c>
      <c r="Y42" s="7">
        <v>0</v>
      </c>
      <c r="Z42" s="7">
        <v>0</v>
      </c>
      <c r="AA42">
        <v>0</v>
      </c>
      <c r="AB42">
        <v>1569</v>
      </c>
      <c r="AC42">
        <v>0</v>
      </c>
      <c r="AD42">
        <v>9999</v>
      </c>
      <c r="AG42">
        <v>0</v>
      </c>
      <c r="AH42">
        <v>0</v>
      </c>
      <c r="AJ42">
        <v>0</v>
      </c>
    </row>
    <row r="43" spans="1:36">
      <c r="A43" t="s">
        <v>208</v>
      </c>
      <c r="B43"/>
      <c r="C43" s="2" t="s">
        <v>175</v>
      </c>
      <c r="D43" t="s">
        <v>43</v>
      </c>
      <c r="E43" t="s">
        <v>176</v>
      </c>
      <c r="F43">
        <v>4</v>
      </c>
      <c r="G43">
        <v>0</v>
      </c>
      <c r="H43" s="3">
        <v>0</v>
      </c>
      <c r="I43" s="4">
        <f>IF(H43=0,"",H43*O43)</f>
        <v>0</v>
      </c>
      <c r="J43" s="5">
        <f>IF(OR(H43=0,V43=""),"",H43*V43)</f>
        <v>0</v>
      </c>
      <c r="K43" s="6">
        <f>IF(V43="","",V43/O43)</f>
        <v>0</v>
      </c>
      <c r="L43" s="6">
        <f>IF(V43="","",V43/N43)</f>
        <v>0</v>
      </c>
      <c r="O43" s="4">
        <v>0</v>
      </c>
      <c r="R43" s="4">
        <v>0</v>
      </c>
      <c r="T43" s="4">
        <f>IF(S43=0,"",IF((N43*S43)&lt;.3,.3,N43*S43))</f>
        <v>0</v>
      </c>
      <c r="U43"/>
      <c r="V43" s="4">
        <f>IF(AND(N43&lt;&gt;0,O43&lt;&gt;0,Q43&lt;&gt;0,S43&lt;&gt;""),N43-O43-Q43-R43-T43-U43-P43,"")</f>
        <v>0</v>
      </c>
      <c r="W43">
        <v>0</v>
      </c>
      <c r="X43">
        <v>0</v>
      </c>
      <c r="Y43" s="7">
        <v>0</v>
      </c>
      <c r="Z43" s="7">
        <v>0</v>
      </c>
      <c r="AA43">
        <v>0</v>
      </c>
      <c r="AB43">
        <v>0</v>
      </c>
      <c r="AC43">
        <v>0</v>
      </c>
      <c r="AD43" t="s">
        <v>92</v>
      </c>
      <c r="AG43">
        <v>0</v>
      </c>
      <c r="AH43">
        <v>0</v>
      </c>
      <c r="AJ43">
        <v>0</v>
      </c>
    </row>
    <row r="44" spans="1:36">
      <c r="A44" t="s">
        <v>209</v>
      </c>
      <c r="B44" t="s">
        <v>210</v>
      </c>
      <c r="C44" s="2" t="s">
        <v>211</v>
      </c>
      <c r="D44" t="s">
        <v>148</v>
      </c>
      <c r="E44" t="s">
        <v>212</v>
      </c>
      <c r="F44">
        <v>4</v>
      </c>
      <c r="G44">
        <v>0</v>
      </c>
      <c r="H44" s="3">
        <v>0</v>
      </c>
      <c r="I44" s="4">
        <f>IF(H44=0,"",H44*O44)</f>
        <v>0</v>
      </c>
      <c r="J44" s="5">
        <f>IF(OR(H44=0,V44=""),"",H44*V44)</f>
        <v>0</v>
      </c>
      <c r="K44" s="6">
        <f>IF(V44="","",V44/O44)</f>
        <v>0</v>
      </c>
      <c r="L44" s="6">
        <f>IF(V44="","",V44/N44)</f>
        <v>0</v>
      </c>
      <c r="O44" s="4">
        <v>0</v>
      </c>
      <c r="Q44" s="4">
        <v>8.08</v>
      </c>
      <c r="R44" s="4">
        <v>0.42</v>
      </c>
      <c r="S44">
        <v>0.15</v>
      </c>
      <c r="T44" s="4">
        <f>IF(S44=0,"",IF((N44*S44)&lt;.3,.3,N44*S44))</f>
        <v>0</v>
      </c>
      <c r="U44"/>
      <c r="V44" s="4">
        <f>IF(AND(N44&lt;&gt;0,O44&lt;&gt;0,Q44&lt;&gt;0,S44&lt;&gt;""),N44-O44-Q44-R44-T44-U44-P44,"")</f>
        <v>0</v>
      </c>
      <c r="W44">
        <v>0</v>
      </c>
      <c r="X44">
        <v>0</v>
      </c>
      <c r="Y44" s="7">
        <v>0</v>
      </c>
      <c r="Z44" s="7">
        <v>0</v>
      </c>
      <c r="AA44">
        <v>0</v>
      </c>
      <c r="AB44">
        <v>600</v>
      </c>
      <c r="AC44">
        <v>0</v>
      </c>
      <c r="AD44">
        <v>9999</v>
      </c>
      <c r="AG44">
        <v>0</v>
      </c>
      <c r="AH44">
        <v>0</v>
      </c>
      <c r="AJ44">
        <v>0</v>
      </c>
    </row>
    <row r="45" spans="1:36">
      <c r="A45" t="s">
        <v>213</v>
      </c>
      <c r="B45"/>
      <c r="C45" s="2" t="s">
        <v>86</v>
      </c>
      <c r="D45" t="s">
        <v>66</v>
      </c>
      <c r="E45" t="s">
        <v>214</v>
      </c>
      <c r="F45">
        <v>1</v>
      </c>
      <c r="G45">
        <v>0</v>
      </c>
      <c r="H45" s="3">
        <v>0</v>
      </c>
      <c r="I45" s="4">
        <f>IF(H45=0,"",H45*O45)</f>
        <v>0</v>
      </c>
      <c r="J45" s="5">
        <f>IF(OR(H45=0,V45=""),"",H45*V45)</f>
        <v>0</v>
      </c>
      <c r="K45" s="6">
        <f>IF(V45="","",V45/O45)</f>
        <v>0</v>
      </c>
      <c r="L45" s="6">
        <f>IF(V45="","",V45/N45)</f>
        <v>0</v>
      </c>
      <c r="O45" s="4">
        <v>0</v>
      </c>
      <c r="R45" s="4">
        <v>0</v>
      </c>
      <c r="T45" s="4">
        <f>IF(S45=0,"",IF((N45*S45)&lt;.3,.3,N45*S45))</f>
        <v>0</v>
      </c>
      <c r="U45"/>
      <c r="V45" s="4">
        <f>IF(AND(N45&lt;&gt;0,O45&lt;&gt;0,Q45&lt;&gt;0,S45&lt;&gt;""),N45-O45-Q45-R45-T45-U45-P45,"")</f>
        <v>0</v>
      </c>
      <c r="W45">
        <v>0</v>
      </c>
      <c r="X45">
        <v>0</v>
      </c>
      <c r="Y45" s="7">
        <v>0</v>
      </c>
      <c r="Z45" s="7">
        <v>0</v>
      </c>
      <c r="AA45">
        <v>0</v>
      </c>
      <c r="AB45">
        <v>0</v>
      </c>
      <c r="AC45">
        <v>0</v>
      </c>
      <c r="AD45" t="s">
        <v>92</v>
      </c>
      <c r="AG45">
        <v>0</v>
      </c>
      <c r="AH45">
        <v>0</v>
      </c>
      <c r="AJ45">
        <v>0</v>
      </c>
    </row>
    <row r="46" spans="1:36">
      <c r="A46" t="s">
        <v>215</v>
      </c>
      <c r="B46"/>
      <c r="C46" s="2" t="s">
        <v>171</v>
      </c>
      <c r="D46" t="s">
        <v>43</v>
      </c>
      <c r="E46" t="s">
        <v>172</v>
      </c>
      <c r="F46">
        <v>3</v>
      </c>
      <c r="G46">
        <v>0</v>
      </c>
      <c r="H46" s="3">
        <v>0</v>
      </c>
      <c r="I46" s="4">
        <f>IF(H46=0,"",H46*O46)</f>
        <v>0</v>
      </c>
      <c r="J46" s="5">
        <f>IF(OR(H46=0,V46=""),"",H46*V46)</f>
        <v>0</v>
      </c>
      <c r="K46" s="6">
        <f>IF(V46="","",V46/O46)</f>
        <v>0</v>
      </c>
      <c r="L46" s="6">
        <f>IF(V46="","",V46/N46)</f>
        <v>0</v>
      </c>
      <c r="O46" s="4">
        <v>0</v>
      </c>
      <c r="R46" s="4">
        <v>0</v>
      </c>
      <c r="T46" s="4">
        <f>IF(S46=0,"",IF((N46*S46)&lt;.3,.3,N46*S46))</f>
        <v>0</v>
      </c>
      <c r="U46"/>
      <c r="V46" s="4">
        <f>IF(AND(N46&lt;&gt;0,O46&lt;&gt;0,Q46&lt;&gt;0,S46&lt;&gt;""),N46-O46-Q46-R46-T46-U46-P46,"")</f>
        <v>0</v>
      </c>
      <c r="W46">
        <v>0</v>
      </c>
      <c r="X46">
        <v>0</v>
      </c>
      <c r="Y46" s="7">
        <v>0</v>
      </c>
      <c r="Z46" s="7">
        <v>0</v>
      </c>
      <c r="AA46">
        <v>0</v>
      </c>
      <c r="AB46">
        <v>0</v>
      </c>
      <c r="AC46">
        <v>0</v>
      </c>
      <c r="AD46" t="s">
        <v>92</v>
      </c>
      <c r="AG46">
        <v>0</v>
      </c>
      <c r="AH46">
        <v>0</v>
      </c>
      <c r="AJ46">
        <v>0</v>
      </c>
    </row>
    <row r="47" spans="1:36">
      <c r="A47" t="s">
        <v>216</v>
      </c>
      <c r="B47" t="s">
        <v>217</v>
      </c>
      <c r="C47" s="2" t="s">
        <v>218</v>
      </c>
      <c r="D47" t="s">
        <v>219</v>
      </c>
      <c r="E47" t="s">
        <v>220</v>
      </c>
      <c r="G47">
        <v>0</v>
      </c>
      <c r="H47" s="3">
        <v>0</v>
      </c>
      <c r="I47" s="4">
        <f>IF(H47=0,"",H47*O47)</f>
        <v>0</v>
      </c>
      <c r="J47" s="5">
        <f>IF(OR(H47=0,V47=""),"",H47*V47)</f>
        <v>0</v>
      </c>
      <c r="K47" s="6">
        <f>IF(V47="","",V47/O47)</f>
        <v>0</v>
      </c>
      <c r="L47" s="6">
        <f>IF(V47="","",V47/N47)</f>
        <v>0</v>
      </c>
      <c r="M47" s="4">
        <v>12.99</v>
      </c>
      <c r="N47" s="4">
        <v>12.99</v>
      </c>
      <c r="O47" s="4">
        <v>0</v>
      </c>
      <c r="Q47" s="4">
        <v>5.98</v>
      </c>
      <c r="R47" s="4">
        <v>0.13</v>
      </c>
      <c r="S47">
        <v>0.15</v>
      </c>
      <c r="T47" s="4">
        <f>IF(S47=0,"",IF((N47*S47)&lt;.3,.3,N47*S47))</f>
        <v>0</v>
      </c>
      <c r="U47"/>
      <c r="V47" s="4">
        <f>IF(AND(N47&lt;&gt;0,O47&lt;&gt;0,Q47&lt;&gt;0,S47&lt;&gt;""),N47-O47-Q47-R47-T47-U47-P47,"")</f>
        <v>0</v>
      </c>
      <c r="W47">
        <v>0</v>
      </c>
      <c r="X47">
        <v>0</v>
      </c>
      <c r="Y47" s="7">
        <v>0</v>
      </c>
      <c r="Z47" s="7">
        <v>0</v>
      </c>
      <c r="AA47">
        <v>0</v>
      </c>
      <c r="AB47">
        <v>8</v>
      </c>
      <c r="AC47">
        <v>0</v>
      </c>
      <c r="AD47">
        <v>9999</v>
      </c>
      <c r="AE47">
        <v>12376</v>
      </c>
      <c r="AF47" s="4">
        <v>0.6</v>
      </c>
      <c r="AG47">
        <v>0</v>
      </c>
      <c r="AH47">
        <v>0</v>
      </c>
      <c r="AJ47">
        <v>0</v>
      </c>
    </row>
    <row r="48" spans="1:36">
      <c r="A48" t="s">
        <v>221</v>
      </c>
      <c r="B48" t="s">
        <v>222</v>
      </c>
      <c r="C48" s="2" t="s">
        <v>223</v>
      </c>
      <c r="D48" t="s">
        <v>224</v>
      </c>
      <c r="E48" t="s">
        <v>225</v>
      </c>
      <c r="G48">
        <v>0</v>
      </c>
      <c r="H48" s="3">
        <v>0</v>
      </c>
      <c r="I48" s="4">
        <f>IF(H48=0,"",H48*O48)</f>
        <v>0</v>
      </c>
      <c r="J48" s="5">
        <f>IF(OR(H48=0,V48=""),"",H48*V48)</f>
        <v>0</v>
      </c>
      <c r="K48" s="6">
        <f>IF(V48="","",V48/O48)</f>
        <v>0</v>
      </c>
      <c r="L48" s="6">
        <f>IF(V48="","",V48/N48)</f>
        <v>0</v>
      </c>
      <c r="M48" s="4">
        <v>9.99</v>
      </c>
      <c r="N48" s="4">
        <v>12.99</v>
      </c>
      <c r="O48" s="4">
        <v>1.500925466</v>
      </c>
      <c r="Q48" s="4">
        <v>3.64</v>
      </c>
      <c r="R48" s="4">
        <v>0.02</v>
      </c>
      <c r="S48">
        <v>0.15</v>
      </c>
      <c r="T48" s="4">
        <f>IF(S48=0,"",IF((N48*S48)&lt;.3,.3,N48*S48))</f>
        <v>0</v>
      </c>
      <c r="U48"/>
      <c r="V48" s="4">
        <f>IF(AND(N48&lt;&gt;0,O48&lt;&gt;0,Q48&lt;&gt;0,S48&lt;&gt;""),N48-O48-Q48-R48-T48-U48-P48,"")</f>
        <v>0</v>
      </c>
      <c r="W48">
        <v>0</v>
      </c>
      <c r="X48">
        <v>0</v>
      </c>
      <c r="Y48" s="7">
        <v>0</v>
      </c>
      <c r="Z48" s="7">
        <v>0</v>
      </c>
      <c r="AA48">
        <v>0</v>
      </c>
      <c r="AB48">
        <v>0</v>
      </c>
      <c r="AC48">
        <v>0</v>
      </c>
      <c r="AD48" t="s">
        <v>92</v>
      </c>
      <c r="AE48">
        <v>52768</v>
      </c>
      <c r="AF48" s="4">
        <v>0.3</v>
      </c>
      <c r="AG48">
        <v>0</v>
      </c>
      <c r="AH48">
        <v>0</v>
      </c>
      <c r="AJ48">
        <v>0</v>
      </c>
    </row>
    <row r="49" spans="1:36">
      <c r="A49" t="s">
        <v>226</v>
      </c>
      <c r="B49" t="s">
        <v>227</v>
      </c>
      <c r="C49" s="2" t="s">
        <v>228</v>
      </c>
      <c r="D49" t="s">
        <v>224</v>
      </c>
      <c r="E49" t="s">
        <v>229</v>
      </c>
      <c r="G49">
        <v>0</v>
      </c>
      <c r="H49" s="3">
        <v>0</v>
      </c>
      <c r="I49" s="4">
        <f>IF(H49=0,"",H49*O49)</f>
        <v>0</v>
      </c>
      <c r="J49" s="5">
        <f>IF(OR(H49=0,V49=""),"",H49*V49)</f>
        <v>0</v>
      </c>
      <c r="K49" s="6">
        <f>IF(V49="","",V49/O49)</f>
        <v>0</v>
      </c>
      <c r="L49" s="6">
        <f>IF(V49="","",V49/N49)</f>
        <v>0</v>
      </c>
      <c r="M49" s="4">
        <v>20.99</v>
      </c>
      <c r="N49" s="4">
        <v>19.99</v>
      </c>
      <c r="O49" s="4">
        <v>6.320703529</v>
      </c>
      <c r="Q49" s="4">
        <v>5.98</v>
      </c>
      <c r="R49" s="4">
        <v>0.1</v>
      </c>
      <c r="S49">
        <v>0.15</v>
      </c>
      <c r="T49" s="4">
        <f>IF(S49=0,"",IF((N49*S49)&lt;.3,.3,N49*S49))</f>
        <v>0</v>
      </c>
      <c r="U49"/>
      <c r="V49" s="4">
        <f>IF(AND(N49&lt;&gt;0,O49&lt;&gt;0,Q49&lt;&gt;0,S49&lt;&gt;""),N49-O49-Q49-R49-T49-U49-P49,"")</f>
        <v>0</v>
      </c>
      <c r="W49">
        <v>0</v>
      </c>
      <c r="X49">
        <v>0</v>
      </c>
      <c r="Y49" s="7">
        <v>0</v>
      </c>
      <c r="Z49" s="7">
        <v>0</v>
      </c>
      <c r="AA49">
        <v>0</v>
      </c>
      <c r="AB49">
        <v>1</v>
      </c>
      <c r="AC49">
        <v>0</v>
      </c>
      <c r="AD49">
        <v>9999</v>
      </c>
      <c r="AE49">
        <v>59681</v>
      </c>
      <c r="AF49" s="4">
        <v>0.592</v>
      </c>
      <c r="AG49">
        <v>0</v>
      </c>
      <c r="AH49">
        <v>0</v>
      </c>
      <c r="AJ49">
        <v>0</v>
      </c>
    </row>
    <row r="50" spans="1:36">
      <c r="A50" t="s">
        <v>230</v>
      </c>
      <c r="B50" t="s">
        <v>231</v>
      </c>
      <c r="C50" s="2" t="s">
        <v>232</v>
      </c>
      <c r="D50" t="s">
        <v>224</v>
      </c>
      <c r="E50" t="s">
        <v>233</v>
      </c>
      <c r="G50">
        <v>0</v>
      </c>
      <c r="H50" s="3">
        <v>0</v>
      </c>
      <c r="I50" s="4">
        <f>IF(H50=0,"",H50*O50)</f>
        <v>0</v>
      </c>
      <c r="J50" s="5">
        <f>IF(OR(H50=0,V50=""),"",H50*V50)</f>
        <v>0</v>
      </c>
      <c r="K50" s="6">
        <f>IF(V50="","",V50/O50)</f>
        <v>0</v>
      </c>
      <c r="L50" s="6">
        <f>IF(V50="","",V50/N50)</f>
        <v>0</v>
      </c>
      <c r="M50" s="4">
        <v>18.99</v>
      </c>
      <c r="N50" s="4">
        <v>25.99</v>
      </c>
      <c r="O50" s="4">
        <v>10.31</v>
      </c>
      <c r="Q50" s="4">
        <v>7.18</v>
      </c>
      <c r="R50" s="4">
        <v>0.38</v>
      </c>
      <c r="S50">
        <v>0.15</v>
      </c>
      <c r="T50" s="4">
        <f>IF(S50=0,"",IF((N50*S50)&lt;.3,.3,N50*S50))</f>
        <v>0</v>
      </c>
      <c r="U50"/>
      <c r="V50" s="4">
        <f>IF(AND(N50&lt;&gt;0,O50&lt;&gt;0,Q50&lt;&gt;0,S50&lt;&gt;""),N50-O50-Q50-R50-T50-U50-P50,"")</f>
        <v>0</v>
      </c>
      <c r="W50">
        <v>0</v>
      </c>
      <c r="X50">
        <v>0</v>
      </c>
      <c r="Y50" s="7">
        <v>0</v>
      </c>
      <c r="Z50" s="7">
        <v>0</v>
      </c>
      <c r="AA50">
        <v>0</v>
      </c>
      <c r="AB50">
        <v>696</v>
      </c>
      <c r="AC50">
        <v>0</v>
      </c>
      <c r="AD50">
        <v>9999</v>
      </c>
      <c r="AE50">
        <v>43615</v>
      </c>
      <c r="AF50" s="4">
        <v>0.585</v>
      </c>
      <c r="AG50">
        <v>0</v>
      </c>
      <c r="AH50">
        <v>0</v>
      </c>
      <c r="AJ50">
        <v>0</v>
      </c>
    </row>
    <row r="51" spans="1:36">
      <c r="A51" t="s">
        <v>234</v>
      </c>
      <c r="B51" t="s">
        <v>235</v>
      </c>
      <c r="C51" s="2" t="s">
        <v>236</v>
      </c>
      <c r="D51" t="s">
        <v>224</v>
      </c>
      <c r="E51" t="s">
        <v>237</v>
      </c>
      <c r="G51">
        <v>0</v>
      </c>
      <c r="H51" s="3">
        <v>0</v>
      </c>
      <c r="I51" s="4">
        <f>IF(H51=0,"",H51*O51)</f>
        <v>0</v>
      </c>
      <c r="J51" s="5">
        <f>IF(OR(H51=0,V51=""),"",H51*V51)</f>
        <v>0</v>
      </c>
      <c r="K51" s="6">
        <f>IF(V51="","",V51/O51)</f>
        <v>0</v>
      </c>
      <c r="L51" s="6">
        <f>IF(V51="","",V51/N51)</f>
        <v>0</v>
      </c>
      <c r="M51" s="4">
        <v>35.99</v>
      </c>
      <c r="N51" s="4">
        <v>31.99</v>
      </c>
      <c r="O51" s="4">
        <v>12.73077636</v>
      </c>
      <c r="Q51" s="4">
        <v>11.32</v>
      </c>
      <c r="R51" s="4">
        <v>0.33</v>
      </c>
      <c r="S51">
        <v>0.15</v>
      </c>
      <c r="T51" s="4">
        <f>IF(S51=0,"",IF((N51*S51)&lt;.3,.3,N51*S51))</f>
        <v>0</v>
      </c>
      <c r="U51"/>
      <c r="V51" s="4">
        <f>IF(AND(N51&lt;&gt;0,O51&lt;&gt;0,Q51&lt;&gt;0,S51&lt;&gt;""),N51-O51-Q51-R51-T51-U51-P51,"")</f>
        <v>0</v>
      </c>
      <c r="W51">
        <v>0</v>
      </c>
      <c r="X51">
        <v>0</v>
      </c>
      <c r="Y51" s="7">
        <v>0</v>
      </c>
      <c r="Z51" s="7">
        <v>0</v>
      </c>
      <c r="AA51">
        <v>0</v>
      </c>
      <c r="AB51">
        <v>0</v>
      </c>
      <c r="AC51">
        <v>0</v>
      </c>
      <c r="AD51" t="s">
        <v>92</v>
      </c>
      <c r="AE51">
        <v>103234</v>
      </c>
      <c r="AF51" s="4">
        <v>1.34</v>
      </c>
      <c r="AG51">
        <v>0</v>
      </c>
      <c r="AH51">
        <v>0</v>
      </c>
      <c r="AJ51">
        <v>0</v>
      </c>
    </row>
    <row r="52" spans="1:36">
      <c r="A52" t="s">
        <v>238</v>
      </c>
      <c r="B52" t="s">
        <v>239</v>
      </c>
      <c r="C52" s="2" t="s">
        <v>240</v>
      </c>
      <c r="D52" t="s">
        <v>224</v>
      </c>
      <c r="E52" t="s">
        <v>241</v>
      </c>
      <c r="G52">
        <v>0</v>
      </c>
      <c r="H52" s="3">
        <v>0</v>
      </c>
      <c r="I52" s="4">
        <f>IF(H52=0,"",H52*O52)</f>
        <v>0</v>
      </c>
      <c r="J52" s="5">
        <f>IF(OR(H52=0,V52=""),"",H52*V52)</f>
        <v>0</v>
      </c>
      <c r="K52" s="6">
        <f>IF(V52="","",V52/O52)</f>
        <v>0</v>
      </c>
      <c r="L52" s="6">
        <f>IF(V52="","",V52/N52)</f>
        <v>0</v>
      </c>
      <c r="M52" s="4">
        <v>26.99</v>
      </c>
      <c r="N52" s="4">
        <v>24.99</v>
      </c>
      <c r="O52" s="4">
        <v>8.74</v>
      </c>
      <c r="Q52" s="4">
        <v>12.08</v>
      </c>
      <c r="R52" s="4">
        <v>0.28</v>
      </c>
      <c r="S52">
        <v>0.15</v>
      </c>
      <c r="T52" s="4">
        <f>IF(S52=0,"",IF((N52*S52)&lt;.3,.3,N52*S52))</f>
        <v>0</v>
      </c>
      <c r="U52"/>
      <c r="V52" s="4">
        <f>IF(AND(N52&lt;&gt;0,O52&lt;&gt;0,Q52&lt;&gt;0,S52&lt;&gt;""),N52-O52-Q52-R52-T52-U52-P52,"")</f>
        <v>0</v>
      </c>
      <c r="W52">
        <v>0</v>
      </c>
      <c r="X52">
        <v>0</v>
      </c>
      <c r="Y52" s="7">
        <v>0</v>
      </c>
      <c r="Z52" s="7">
        <v>0</v>
      </c>
      <c r="AA52">
        <v>0</v>
      </c>
      <c r="AB52">
        <v>223</v>
      </c>
      <c r="AC52">
        <v>0</v>
      </c>
      <c r="AD52">
        <v>9999</v>
      </c>
      <c r="AE52">
        <v>18770</v>
      </c>
      <c r="AF52" s="4">
        <v>0.6</v>
      </c>
      <c r="AG52">
        <v>0</v>
      </c>
      <c r="AH52">
        <v>0</v>
      </c>
      <c r="AJ52">
        <v>0</v>
      </c>
    </row>
    <row r="53" spans="1:36">
      <c r="A53" t="s">
        <v>242</v>
      </c>
      <c r="B53" t="s">
        <v>243</v>
      </c>
      <c r="C53" s="2" t="s">
        <v>244</v>
      </c>
      <c r="D53" t="s">
        <v>224</v>
      </c>
      <c r="E53" t="s">
        <v>245</v>
      </c>
      <c r="G53">
        <v>0</v>
      </c>
      <c r="H53" s="3">
        <v>0</v>
      </c>
      <c r="I53" s="4">
        <f>IF(H53=0,"",H53*O53)</f>
        <v>0</v>
      </c>
      <c r="J53" s="5">
        <f>IF(OR(H53=0,V53=""),"",H53*V53)</f>
        <v>0</v>
      </c>
      <c r="K53" s="6">
        <f>IF(V53="","",V53/O53)</f>
        <v>0</v>
      </c>
      <c r="L53" s="6">
        <f>IF(V53="","",V53/N53)</f>
        <v>0</v>
      </c>
      <c r="M53" s="4">
        <v>17.99</v>
      </c>
      <c r="N53" s="4">
        <v>14.99</v>
      </c>
      <c r="O53" s="4">
        <v>3.909828758</v>
      </c>
      <c r="Q53" s="4">
        <v>5.68</v>
      </c>
      <c r="R53" s="4">
        <v>0.12</v>
      </c>
      <c r="S53">
        <v>0.15</v>
      </c>
      <c r="T53" s="4">
        <f>IF(S53=0,"",IF((N53*S53)&lt;.3,.3,N53*S53))</f>
        <v>0</v>
      </c>
      <c r="U53"/>
      <c r="V53" s="4">
        <f>IF(AND(N53&lt;&gt;0,O53&lt;&gt;0,Q53&lt;&gt;0,S53&lt;&gt;""),N53-O53-Q53-R53-T53-U53-P53,"")</f>
        <v>0</v>
      </c>
      <c r="W53">
        <v>0</v>
      </c>
      <c r="X53">
        <v>0</v>
      </c>
      <c r="Y53" s="7">
        <v>0</v>
      </c>
      <c r="Z53" s="7">
        <v>0</v>
      </c>
      <c r="AA53">
        <v>0</v>
      </c>
      <c r="AB53">
        <v>300</v>
      </c>
      <c r="AC53">
        <v>0</v>
      </c>
      <c r="AD53">
        <v>9999</v>
      </c>
      <c r="AE53">
        <v>16950</v>
      </c>
      <c r="AF53" s="4">
        <v>0.4</v>
      </c>
      <c r="AG53">
        <v>0</v>
      </c>
      <c r="AH53">
        <v>0</v>
      </c>
      <c r="AJ53">
        <v>0</v>
      </c>
    </row>
    <row r="54" spans="1:36">
      <c r="A54" t="s">
        <v>246</v>
      </c>
      <c r="B54" t="s">
        <v>247</v>
      </c>
      <c r="C54" s="2" t="s">
        <v>248</v>
      </c>
      <c r="D54" t="s">
        <v>224</v>
      </c>
      <c r="E54" t="s">
        <v>249</v>
      </c>
      <c r="G54">
        <v>0</v>
      </c>
      <c r="H54" s="3">
        <v>0</v>
      </c>
      <c r="I54" s="4">
        <f>IF(H54=0,"",H54*O54)</f>
        <v>0</v>
      </c>
      <c r="J54" s="5">
        <f>IF(OR(H54=0,V54=""),"",H54*V54)</f>
        <v>0</v>
      </c>
      <c r="K54" s="6">
        <f>IF(V54="","",V54/O54)</f>
        <v>0</v>
      </c>
      <c r="L54" s="6">
        <f>IF(V54="","",V54/N54)</f>
        <v>0</v>
      </c>
      <c r="M54" s="4">
        <v>15.99</v>
      </c>
      <c r="N54" s="4">
        <v>9.99</v>
      </c>
      <c r="O54" s="4">
        <v>2.895447273</v>
      </c>
      <c r="Q54" s="4">
        <v>3.64</v>
      </c>
      <c r="R54" s="4">
        <v>0.05</v>
      </c>
      <c r="S54">
        <v>0.15</v>
      </c>
      <c r="T54" s="4">
        <f>IF(S54=0,"",IF((N54*S54)&lt;.3,.3,N54*S54))</f>
        <v>0</v>
      </c>
      <c r="U54"/>
      <c r="V54" s="4">
        <f>IF(AND(N54&lt;&gt;0,O54&lt;&gt;0,Q54&lt;&gt;0,S54&lt;&gt;""),N54-O54-Q54-R54-T54-U54-P54,"")</f>
        <v>0</v>
      </c>
      <c r="W54">
        <v>0</v>
      </c>
      <c r="X54">
        <v>0</v>
      </c>
      <c r="Y54" s="7">
        <v>0</v>
      </c>
      <c r="Z54" s="7">
        <v>0</v>
      </c>
      <c r="AA54">
        <v>0</v>
      </c>
      <c r="AB54">
        <v>0</v>
      </c>
      <c r="AC54">
        <v>0</v>
      </c>
      <c r="AD54" t="s">
        <v>92</v>
      </c>
      <c r="AE54">
        <v>40853</v>
      </c>
      <c r="AF54" s="4">
        <v>0.3</v>
      </c>
      <c r="AG54">
        <v>0</v>
      </c>
      <c r="AH54">
        <v>0</v>
      </c>
      <c r="AJ54">
        <v>0</v>
      </c>
    </row>
    <row r="55" spans="1:36">
      <c r="A55" t="s">
        <v>250</v>
      </c>
      <c r="B55" t="s">
        <v>251</v>
      </c>
      <c r="C55" s="2" t="s">
        <v>252</v>
      </c>
      <c r="D55" t="s">
        <v>253</v>
      </c>
      <c r="E55" t="s">
        <v>254</v>
      </c>
      <c r="G55">
        <v>0</v>
      </c>
      <c r="H55" s="3">
        <v>0</v>
      </c>
      <c r="I55" s="4">
        <f>IF(H55=0,"",H55*O55)</f>
        <v>0</v>
      </c>
      <c r="J55" s="5">
        <f>IF(OR(H55=0,V55=""),"",H55*V55)</f>
        <v>0</v>
      </c>
      <c r="K55" s="6">
        <f>IF(V55="","",V55/O55)</f>
        <v>0</v>
      </c>
      <c r="L55" s="6">
        <f>IF(V55="","",V55/N55)</f>
        <v>0</v>
      </c>
      <c r="M55" s="4">
        <v>10.99</v>
      </c>
      <c r="N55" s="4">
        <v>10.99</v>
      </c>
      <c r="O55" s="4">
        <v>6.48965812</v>
      </c>
      <c r="Q55" s="4">
        <v>4.95</v>
      </c>
      <c r="R55" s="4">
        <v>0.07</v>
      </c>
      <c r="S55">
        <v>0.15</v>
      </c>
      <c r="T55" s="4">
        <f>IF(S55=0,"",IF((N55*S55)&lt;.3,.3,N55*S55))</f>
        <v>0</v>
      </c>
      <c r="U55"/>
      <c r="V55" s="4">
        <f>IF(AND(N55&lt;&gt;0,O55&lt;&gt;0,Q55&lt;&gt;0,S55&lt;&gt;""),N55-O55-Q55-R55-T55-U55-P55,"")</f>
        <v>0</v>
      </c>
      <c r="W55">
        <v>0</v>
      </c>
      <c r="X55">
        <v>0</v>
      </c>
      <c r="Y55" s="7">
        <v>0</v>
      </c>
      <c r="Z55" s="7">
        <v>0</v>
      </c>
      <c r="AA55">
        <v>0</v>
      </c>
      <c r="AB55">
        <v>0</v>
      </c>
      <c r="AC55">
        <v>0</v>
      </c>
      <c r="AD55" t="s">
        <v>92</v>
      </c>
      <c r="AE55">
        <v>81683</v>
      </c>
      <c r="AF55" s="4">
        <v>0.3</v>
      </c>
      <c r="AG55">
        <v>0</v>
      </c>
      <c r="AH55">
        <v>0</v>
      </c>
      <c r="AJ55">
        <v>0</v>
      </c>
    </row>
    <row r="56" spans="1:36">
      <c r="A56" t="s">
        <v>255</v>
      </c>
      <c r="B56" t="s">
        <v>256</v>
      </c>
      <c r="C56" s="2" t="s">
        <v>257</v>
      </c>
      <c r="D56" t="s">
        <v>253</v>
      </c>
      <c r="E56" t="s">
        <v>258</v>
      </c>
      <c r="G56">
        <v>0</v>
      </c>
      <c r="H56" s="3">
        <v>0</v>
      </c>
      <c r="I56" s="4">
        <f>IF(H56=0,"",H56*O56)</f>
        <v>0</v>
      </c>
      <c r="J56" s="5">
        <f>IF(OR(H56=0,V56=""),"",H56*V56)</f>
        <v>0</v>
      </c>
      <c r="K56" s="6">
        <f>IF(V56="","",V56/O56)</f>
        <v>0</v>
      </c>
      <c r="L56" s="6">
        <f>IF(V56="","",V56/N56)</f>
        <v>0</v>
      </c>
      <c r="M56" s="4">
        <v>16.99</v>
      </c>
      <c r="N56" s="4">
        <v>16.99</v>
      </c>
      <c r="O56" s="4">
        <v>9.000940171</v>
      </c>
      <c r="Q56" s="4">
        <v>5.68</v>
      </c>
      <c r="R56" s="4">
        <v>0.08</v>
      </c>
      <c r="S56">
        <v>0.15</v>
      </c>
      <c r="T56" s="4">
        <f>IF(S56=0,"",IF((N56*S56)&lt;.3,.3,N56*S56))</f>
        <v>0</v>
      </c>
      <c r="U56"/>
      <c r="V56" s="4">
        <f>IF(AND(N56&lt;&gt;0,O56&lt;&gt;0,Q56&lt;&gt;0,S56&lt;&gt;""),N56-O56-Q56-R56-T56-U56-P56,"")</f>
        <v>0</v>
      </c>
      <c r="W56">
        <v>0</v>
      </c>
      <c r="X56">
        <v>0</v>
      </c>
      <c r="Y56" s="7">
        <v>0</v>
      </c>
      <c r="Z56" s="7">
        <v>0</v>
      </c>
      <c r="AA56">
        <v>0</v>
      </c>
      <c r="AB56">
        <v>59</v>
      </c>
      <c r="AC56">
        <v>0</v>
      </c>
      <c r="AD56">
        <v>9999</v>
      </c>
      <c r="AE56">
        <v>140686</v>
      </c>
      <c r="AF56" s="4">
        <v>0.4</v>
      </c>
      <c r="AG56">
        <v>0</v>
      </c>
      <c r="AH56">
        <v>0</v>
      </c>
      <c r="AJ56">
        <v>0</v>
      </c>
    </row>
    <row r="57" spans="1:36">
      <c r="A57" t="s">
        <v>259</v>
      </c>
      <c r="B57" t="s">
        <v>260</v>
      </c>
      <c r="C57" s="2" t="s">
        <v>261</v>
      </c>
      <c r="D57" t="s">
        <v>253</v>
      </c>
      <c r="E57" t="s">
        <v>262</v>
      </c>
      <c r="G57">
        <v>0</v>
      </c>
      <c r="H57" s="3">
        <v>0</v>
      </c>
      <c r="I57" s="4">
        <f>IF(H57=0,"",H57*O57)</f>
        <v>0</v>
      </c>
      <c r="J57" s="5">
        <f>IF(OR(H57=0,V57=""),"",H57*V57)</f>
        <v>0</v>
      </c>
      <c r="K57" s="6">
        <f>IF(V57="","",V57/O57)</f>
        <v>0</v>
      </c>
      <c r="L57" s="6">
        <f>IF(V57="","",V57/N57)</f>
        <v>0</v>
      </c>
      <c r="M57" s="4">
        <v>15.48</v>
      </c>
      <c r="N57" s="4">
        <v>15.48</v>
      </c>
      <c r="O57" s="4">
        <v>7.963846154</v>
      </c>
      <c r="Q57" s="4">
        <v>4.95</v>
      </c>
      <c r="R57" s="4">
        <v>0.08</v>
      </c>
      <c r="S57">
        <v>0.15</v>
      </c>
      <c r="T57" s="4">
        <f>IF(S57=0,"",IF((N57*S57)&lt;.3,.3,N57*S57))</f>
        <v>0</v>
      </c>
      <c r="U57"/>
      <c r="V57" s="4">
        <f>IF(AND(N57&lt;&gt;0,O57&lt;&gt;0,Q57&lt;&gt;0,S57&lt;&gt;""),N57-O57-Q57-R57-T57-U57-P57,"")</f>
        <v>0</v>
      </c>
      <c r="W57">
        <v>0</v>
      </c>
      <c r="X57">
        <v>0</v>
      </c>
      <c r="Y57" s="7">
        <v>0</v>
      </c>
      <c r="Z57" s="7">
        <v>0</v>
      </c>
      <c r="AA57">
        <v>0</v>
      </c>
      <c r="AB57">
        <v>170</v>
      </c>
      <c r="AC57">
        <v>0</v>
      </c>
      <c r="AD57">
        <v>9999</v>
      </c>
      <c r="AE57">
        <v>9864</v>
      </c>
      <c r="AF57" s="4">
        <v>0.4</v>
      </c>
      <c r="AG57">
        <v>0</v>
      </c>
      <c r="AH57">
        <v>0</v>
      </c>
      <c r="AJ57">
        <v>0</v>
      </c>
    </row>
    <row r="58" spans="1:36">
      <c r="A58" t="s">
        <v>263</v>
      </c>
      <c r="B58" t="s">
        <v>264</v>
      </c>
      <c r="C58" s="2" t="s">
        <v>257</v>
      </c>
      <c r="D58" t="s">
        <v>131</v>
      </c>
      <c r="E58" t="s">
        <v>265</v>
      </c>
      <c r="G58">
        <v>0</v>
      </c>
      <c r="H58" s="3">
        <v>0</v>
      </c>
      <c r="I58" s="4">
        <f>IF(H58=0,"",H58*O58)</f>
        <v>0</v>
      </c>
      <c r="J58" s="5">
        <f>IF(OR(H58=0,V58=""),"",H58*V58)</f>
        <v>0</v>
      </c>
      <c r="K58" s="6">
        <f>IF(V58="","",V58/O58)</f>
        <v>0</v>
      </c>
      <c r="L58" s="6">
        <f>IF(V58="","",V58/N58)</f>
        <v>0</v>
      </c>
      <c r="M58" s="4">
        <v>22.41</v>
      </c>
      <c r="N58" s="4">
        <v>25.99</v>
      </c>
      <c r="O58" s="4">
        <v>13.10512821</v>
      </c>
      <c r="Q58" s="4">
        <v>5.68</v>
      </c>
      <c r="R58" s="4">
        <v>0.07</v>
      </c>
      <c r="S58">
        <v>0.15</v>
      </c>
      <c r="T58" s="4">
        <f>IF(S58=0,"",IF((N58*S58)&lt;.3,.3,N58*S58))</f>
        <v>0</v>
      </c>
      <c r="U58"/>
      <c r="V58" s="4">
        <f>IF(AND(N58&lt;&gt;0,O58&lt;&gt;0,Q58&lt;&gt;0,S58&lt;&gt;""),N58-O58-Q58-R58-T58-U58-P58,"")</f>
        <v>0</v>
      </c>
      <c r="W58">
        <v>0</v>
      </c>
      <c r="X58">
        <v>0</v>
      </c>
      <c r="Y58" s="7">
        <v>0</v>
      </c>
      <c r="Z58" s="7">
        <v>0</v>
      </c>
      <c r="AA58">
        <v>0</v>
      </c>
      <c r="AB58">
        <v>60</v>
      </c>
      <c r="AC58">
        <v>0</v>
      </c>
      <c r="AD58">
        <v>9999</v>
      </c>
      <c r="AE58">
        <v>8213</v>
      </c>
      <c r="AF58" s="4">
        <v>0.4</v>
      </c>
      <c r="AG58">
        <v>0</v>
      </c>
      <c r="AH58">
        <v>0</v>
      </c>
      <c r="AJ58">
        <v>0</v>
      </c>
    </row>
    <row r="59" spans="1:36">
      <c r="A59" t="s">
        <v>266</v>
      </c>
      <c r="B59" t="s">
        <v>267</v>
      </c>
      <c r="C59" s="2" t="s">
        <v>268</v>
      </c>
      <c r="D59" t="s">
        <v>253</v>
      </c>
      <c r="E59" t="s">
        <v>269</v>
      </c>
      <c r="G59">
        <v>0</v>
      </c>
      <c r="H59" s="3">
        <v>0</v>
      </c>
      <c r="I59" s="4">
        <f>IF(H59=0,"",H59*O59)</f>
        <v>0</v>
      </c>
      <c r="J59" s="5">
        <f>IF(OR(H59=0,V59=""),"",H59*V59)</f>
        <v>0</v>
      </c>
      <c r="K59" s="6">
        <f>IF(V59="","",V59/O59)</f>
        <v>0</v>
      </c>
      <c r="L59" s="6">
        <f>IF(V59="","",V59/N59)</f>
        <v>0</v>
      </c>
      <c r="M59" s="4">
        <v>20.99</v>
      </c>
      <c r="N59" s="4">
        <v>20.99</v>
      </c>
      <c r="O59" s="4">
        <v>11.83931624</v>
      </c>
      <c r="Q59" s="4">
        <v>9.8</v>
      </c>
      <c r="R59" s="4">
        <v>0.13</v>
      </c>
      <c r="S59">
        <v>0.15</v>
      </c>
      <c r="T59" s="4">
        <f>IF(S59=0,"",IF((N59*S59)&lt;.3,.3,N59*S59))</f>
        <v>0</v>
      </c>
      <c r="U59"/>
      <c r="V59" s="4">
        <f>IF(AND(N59&lt;&gt;0,O59&lt;&gt;0,Q59&lt;&gt;0,S59&lt;&gt;""),N59-O59-Q59-R59-T59-U59-P59,"")</f>
        <v>0</v>
      </c>
      <c r="W59">
        <v>0</v>
      </c>
      <c r="X59">
        <v>0</v>
      </c>
      <c r="Y59" s="7">
        <v>0</v>
      </c>
      <c r="Z59" s="7">
        <v>0</v>
      </c>
      <c r="AA59">
        <v>0</v>
      </c>
      <c r="AB59">
        <v>90</v>
      </c>
      <c r="AC59">
        <v>0</v>
      </c>
      <c r="AD59">
        <v>9999</v>
      </c>
      <c r="AE59">
        <v>46689</v>
      </c>
      <c r="AF59" s="4">
        <v>0.4</v>
      </c>
      <c r="AG59">
        <v>0</v>
      </c>
      <c r="AH59">
        <v>0</v>
      </c>
      <c r="AJ59">
        <v>0</v>
      </c>
    </row>
    <row r="60" spans="1:36">
      <c r="A60" t="s">
        <v>270</v>
      </c>
      <c r="B60" t="s">
        <v>271</v>
      </c>
      <c r="C60" s="2" t="s">
        <v>272</v>
      </c>
      <c r="D60" t="s">
        <v>253</v>
      </c>
      <c r="E60" t="s">
        <v>273</v>
      </c>
      <c r="G60">
        <v>0</v>
      </c>
      <c r="H60" s="3">
        <v>0</v>
      </c>
      <c r="I60" s="4">
        <f>IF(H60=0,"",H60*O60)</f>
        <v>0</v>
      </c>
      <c r="J60" s="5">
        <f>IF(OR(H60=0,V60=""),"",H60*V60)</f>
        <v>0</v>
      </c>
      <c r="K60" s="6">
        <f>IF(V60="","",V60/O60)</f>
        <v>0</v>
      </c>
      <c r="L60" s="6">
        <f>IF(V60="","",V60/N60)</f>
        <v>0</v>
      </c>
      <c r="M60" s="4">
        <v>10.99</v>
      </c>
      <c r="N60" s="4">
        <v>23.5</v>
      </c>
      <c r="O60" s="4">
        <v>5.15</v>
      </c>
      <c r="Q60" s="4">
        <v>3.64</v>
      </c>
      <c r="R60" s="4">
        <v>0.06</v>
      </c>
      <c r="S60">
        <v>0.15</v>
      </c>
      <c r="T60" s="4">
        <f>IF(S60=0,"",IF((N60*S60)&lt;.3,.3,N60*S60))</f>
        <v>0</v>
      </c>
      <c r="U60"/>
      <c r="V60" s="4">
        <f>IF(AND(N60&lt;&gt;0,O60&lt;&gt;0,Q60&lt;&gt;0,S60&lt;&gt;""),N60-O60-Q60-R60-T60-U60-P60,"")</f>
        <v>0</v>
      </c>
      <c r="W60">
        <v>0</v>
      </c>
      <c r="X60">
        <v>0</v>
      </c>
      <c r="Y60" s="7">
        <v>0</v>
      </c>
      <c r="Z60" s="7">
        <v>0</v>
      </c>
      <c r="AA60">
        <v>0</v>
      </c>
      <c r="AB60">
        <v>16</v>
      </c>
      <c r="AC60">
        <v>0</v>
      </c>
      <c r="AD60">
        <v>9999</v>
      </c>
      <c r="AE60">
        <v>366705</v>
      </c>
      <c r="AF60" s="4">
        <v>0.3</v>
      </c>
      <c r="AG60">
        <v>0</v>
      </c>
      <c r="AH60">
        <v>0</v>
      </c>
      <c r="AJ60">
        <v>0</v>
      </c>
    </row>
    <row r="61" spans="1:36">
      <c r="A61" t="s">
        <v>274</v>
      </c>
      <c r="B61" t="s">
        <v>275</v>
      </c>
      <c r="C61" s="2" t="s">
        <v>276</v>
      </c>
      <c r="D61" t="s">
        <v>131</v>
      </c>
      <c r="E61" t="s">
        <v>277</v>
      </c>
      <c r="G61">
        <v>0</v>
      </c>
      <c r="H61" s="3">
        <v>0</v>
      </c>
      <c r="I61" s="4">
        <f>IF(H61=0,"",H61*O61)</f>
        <v>0</v>
      </c>
      <c r="J61" s="5">
        <f>IF(OR(H61=0,V61=""),"",H61*V61)</f>
        <v>0</v>
      </c>
      <c r="K61" s="6">
        <f>IF(V61="","",V61/O61)</f>
        <v>0</v>
      </c>
      <c r="L61" s="6">
        <f>IF(V61="","",V61/N61)</f>
        <v>0</v>
      </c>
      <c r="M61" s="4">
        <v>13.99</v>
      </c>
      <c r="N61" s="4">
        <v>24.95</v>
      </c>
      <c r="O61" s="4">
        <v>8.77</v>
      </c>
      <c r="Q61" s="4">
        <v>4.95</v>
      </c>
      <c r="R61" s="4">
        <v>0.06</v>
      </c>
      <c r="S61">
        <v>0.15</v>
      </c>
      <c r="T61" s="4">
        <f>IF(S61=0,"",IF((N61*S61)&lt;.3,.3,N61*S61))</f>
        <v>0</v>
      </c>
      <c r="U61"/>
      <c r="V61" s="4">
        <f>IF(AND(N61&lt;&gt;0,O61&lt;&gt;0,Q61&lt;&gt;0,S61&lt;&gt;""),N61-O61-Q61-R61-T61-U61-P61,"")</f>
        <v>0</v>
      </c>
      <c r="W61">
        <v>0</v>
      </c>
      <c r="X61">
        <v>0</v>
      </c>
      <c r="Y61" s="7">
        <v>0</v>
      </c>
      <c r="Z61" s="7">
        <v>0</v>
      </c>
      <c r="AA61">
        <v>0</v>
      </c>
      <c r="AB61">
        <v>0</v>
      </c>
      <c r="AC61">
        <v>0</v>
      </c>
      <c r="AD61" t="s">
        <v>92</v>
      </c>
      <c r="AE61">
        <v>101453</v>
      </c>
      <c r="AF61" s="4">
        <v>0.4</v>
      </c>
      <c r="AG61">
        <v>0</v>
      </c>
      <c r="AH61">
        <v>0</v>
      </c>
      <c r="AJ61">
        <v>0</v>
      </c>
    </row>
    <row r="62" spans="1:36">
      <c r="A62" t="s">
        <v>278</v>
      </c>
      <c r="B62" t="s">
        <v>279</v>
      </c>
      <c r="C62" s="2" t="s">
        <v>280</v>
      </c>
      <c r="D62" t="s">
        <v>131</v>
      </c>
      <c r="E62" t="s">
        <v>265</v>
      </c>
      <c r="G62">
        <v>0</v>
      </c>
      <c r="H62" s="3">
        <v>0</v>
      </c>
      <c r="I62" s="4">
        <f>IF(H62=0,"",H62*O62)</f>
        <v>0</v>
      </c>
      <c r="J62" s="5">
        <f>IF(OR(H62=0,V62=""),"",H62*V62)</f>
        <v>0</v>
      </c>
      <c r="K62" s="6">
        <f>IF(V62="","",V62/O62)</f>
        <v>0</v>
      </c>
      <c r="L62" s="6">
        <f>IF(V62="","",V62/N62)</f>
        <v>0</v>
      </c>
      <c r="M62" s="4">
        <v>27.99</v>
      </c>
      <c r="N62" s="4">
        <v>27.99</v>
      </c>
      <c r="O62" s="4">
        <v>14.92350427</v>
      </c>
      <c r="Q62" s="4">
        <v>5.8</v>
      </c>
      <c r="R62" s="4">
        <v>0.11</v>
      </c>
      <c r="S62">
        <v>0.15</v>
      </c>
      <c r="T62" s="4">
        <f>IF(S62=0,"",IF((N62*S62)&lt;.3,.3,N62*S62))</f>
        <v>0</v>
      </c>
      <c r="U62"/>
      <c r="V62" s="4">
        <f>IF(AND(N62&lt;&gt;0,O62&lt;&gt;0,Q62&lt;&gt;0,S62&lt;&gt;""),N62-O62-Q62-R62-T62-U62-P62,"")</f>
        <v>0</v>
      </c>
      <c r="W62">
        <v>0</v>
      </c>
      <c r="X62">
        <v>0</v>
      </c>
      <c r="Y62" s="7">
        <v>0</v>
      </c>
      <c r="Z62" s="7">
        <v>0</v>
      </c>
      <c r="AA62">
        <v>0</v>
      </c>
      <c r="AB62">
        <v>178</v>
      </c>
      <c r="AC62">
        <v>0</v>
      </c>
      <c r="AD62">
        <v>9999</v>
      </c>
      <c r="AE62">
        <v>56463</v>
      </c>
      <c r="AF62" s="4">
        <v>0.4</v>
      </c>
      <c r="AG62">
        <v>0</v>
      </c>
      <c r="AH62">
        <v>0</v>
      </c>
      <c r="AJ62">
        <v>0</v>
      </c>
    </row>
    <row r="63" spans="1:36">
      <c r="A63" t="s">
        <v>281</v>
      </c>
      <c r="B63" t="s">
        <v>282</v>
      </c>
      <c r="C63" s="2" t="s">
        <v>283</v>
      </c>
      <c r="D63" t="s">
        <v>131</v>
      </c>
      <c r="E63" t="s">
        <v>265</v>
      </c>
      <c r="G63">
        <v>0</v>
      </c>
      <c r="H63" s="3">
        <v>0</v>
      </c>
      <c r="I63" s="4">
        <f>IF(H63=0,"",H63*O63)</f>
        <v>0</v>
      </c>
      <c r="J63" s="5">
        <f>IF(OR(H63=0,V63=""),"",H63*V63)</f>
        <v>0</v>
      </c>
      <c r="K63" s="6">
        <f>IF(V63="","",V63/O63)</f>
        <v>0</v>
      </c>
      <c r="L63" s="6">
        <f>IF(V63="","",V63/N63)</f>
        <v>0</v>
      </c>
      <c r="M63" s="4">
        <v>15.99</v>
      </c>
      <c r="N63" s="4">
        <v>15.99</v>
      </c>
      <c r="O63" s="4">
        <v>6</v>
      </c>
      <c r="Q63" s="4">
        <v>3.64</v>
      </c>
      <c r="R63" s="4">
        <v>0.08</v>
      </c>
      <c r="S63">
        <v>0.15</v>
      </c>
      <c r="T63" s="4">
        <f>IF(S63=0,"",IF((N63*S63)&lt;.3,.3,N63*S63))</f>
        <v>0</v>
      </c>
      <c r="U63"/>
      <c r="V63" s="4">
        <f>IF(AND(N63&lt;&gt;0,O63&lt;&gt;0,Q63&lt;&gt;0,S63&lt;&gt;""),N63-O63-Q63-R63-T63-U63-P63,"")</f>
        <v>0</v>
      </c>
      <c r="W63">
        <v>0</v>
      </c>
      <c r="X63">
        <v>0</v>
      </c>
      <c r="Y63" s="7">
        <v>0</v>
      </c>
      <c r="Z63" s="7">
        <v>0</v>
      </c>
      <c r="AA63">
        <v>0</v>
      </c>
      <c r="AB63">
        <v>71</v>
      </c>
      <c r="AC63">
        <v>0</v>
      </c>
      <c r="AD63">
        <v>9999</v>
      </c>
      <c r="AE63">
        <v>484553</v>
      </c>
      <c r="AF63" s="4">
        <v>0.3</v>
      </c>
      <c r="AG63">
        <v>0</v>
      </c>
      <c r="AH63">
        <v>0</v>
      </c>
      <c r="AJ63">
        <v>0</v>
      </c>
    </row>
    <row r="64" spans="1:36">
      <c r="A64" t="s">
        <v>284</v>
      </c>
      <c r="B64" t="s">
        <v>285</v>
      </c>
      <c r="C64" s="2" t="s">
        <v>286</v>
      </c>
      <c r="D64" t="s">
        <v>253</v>
      </c>
      <c r="E64" t="s">
        <v>287</v>
      </c>
      <c r="G64">
        <v>0</v>
      </c>
      <c r="H64" s="3">
        <v>0</v>
      </c>
      <c r="I64" s="4">
        <f>IF(H64=0,"",H64*O64)</f>
        <v>0</v>
      </c>
      <c r="J64" s="5">
        <f>IF(OR(H64=0,V64=""),"",H64*V64)</f>
        <v>0</v>
      </c>
      <c r="K64" s="6">
        <f>IF(V64="","",V64/O64)</f>
        <v>0</v>
      </c>
      <c r="L64" s="6">
        <f>IF(V64="","",V64/N64)</f>
        <v>0</v>
      </c>
      <c r="M64" s="4">
        <v>10.99</v>
      </c>
      <c r="N64" s="4">
        <v>11.99</v>
      </c>
      <c r="O64" s="4">
        <v>3.52</v>
      </c>
      <c r="Q64" s="4">
        <v>3.47</v>
      </c>
      <c r="R64" s="4">
        <v>0.03</v>
      </c>
      <c r="S64">
        <v>0.15</v>
      </c>
      <c r="T64" s="4">
        <f>IF(S64=0,"",IF((N64*S64)&lt;.3,.3,N64*S64))</f>
        <v>0</v>
      </c>
      <c r="U64"/>
      <c r="V64" s="4">
        <f>IF(AND(N64&lt;&gt;0,O64&lt;&gt;0,Q64&lt;&gt;0,S64&lt;&gt;""),N64-O64-Q64-R64-T64-U64-P64,"")</f>
        <v>0</v>
      </c>
      <c r="W64">
        <v>0</v>
      </c>
      <c r="X64">
        <v>0</v>
      </c>
      <c r="Y64" s="7">
        <v>0</v>
      </c>
      <c r="Z64" s="7">
        <v>0</v>
      </c>
      <c r="AA64">
        <v>0</v>
      </c>
      <c r="AB64">
        <v>0</v>
      </c>
      <c r="AC64">
        <v>0</v>
      </c>
      <c r="AD64" t="s">
        <v>92</v>
      </c>
      <c r="AE64">
        <v>487152</v>
      </c>
      <c r="AF64" s="4">
        <v>0.3</v>
      </c>
      <c r="AG64">
        <v>0</v>
      </c>
      <c r="AH64">
        <v>0</v>
      </c>
      <c r="AJ64">
        <v>0</v>
      </c>
    </row>
    <row r="65" spans="1:36">
      <c r="A65" t="s">
        <v>288</v>
      </c>
      <c r="B65" t="s">
        <v>289</v>
      </c>
      <c r="C65" s="2" t="s">
        <v>290</v>
      </c>
      <c r="D65" t="s">
        <v>253</v>
      </c>
      <c r="E65" t="s">
        <v>291</v>
      </c>
      <c r="G65">
        <v>0</v>
      </c>
      <c r="H65" s="3">
        <v>0</v>
      </c>
      <c r="I65" s="4">
        <f>IF(H65=0,"",H65*O65)</f>
        <v>0</v>
      </c>
      <c r="J65" s="5">
        <f>IF(OR(H65=0,V65=""),"",H65*V65)</f>
        <v>0</v>
      </c>
      <c r="K65" s="6">
        <f>IF(V65="","",V65/O65)</f>
        <v>0</v>
      </c>
      <c r="L65" s="6">
        <f>IF(V65="","",V65/N65)</f>
        <v>0</v>
      </c>
      <c r="M65" s="4">
        <v>18.99</v>
      </c>
      <c r="N65" s="4">
        <v>61.12</v>
      </c>
      <c r="O65" s="4">
        <v>7.963846154</v>
      </c>
      <c r="Q65" s="4">
        <v>4.95</v>
      </c>
      <c r="R65" s="4">
        <v>0.1</v>
      </c>
      <c r="S65">
        <v>0.15</v>
      </c>
      <c r="T65" s="4">
        <f>IF(S65=0,"",IF((N65*S65)&lt;.3,.3,N65*S65))</f>
        <v>0</v>
      </c>
      <c r="U65"/>
      <c r="V65" s="4">
        <f>IF(AND(N65&lt;&gt;0,O65&lt;&gt;0,Q65&lt;&gt;0,S65&lt;&gt;""),N65-O65-Q65-R65-T65-U65-P65,"")</f>
        <v>0</v>
      </c>
      <c r="W65">
        <v>0</v>
      </c>
      <c r="X65">
        <v>0</v>
      </c>
      <c r="Y65" s="7">
        <v>0</v>
      </c>
      <c r="Z65" s="7">
        <v>0</v>
      </c>
      <c r="AA65">
        <v>0</v>
      </c>
      <c r="AB65">
        <v>0</v>
      </c>
      <c r="AC65">
        <v>0</v>
      </c>
      <c r="AD65" t="s">
        <v>92</v>
      </c>
      <c r="AE65">
        <v>122930</v>
      </c>
      <c r="AF65" s="4">
        <v>0.4</v>
      </c>
      <c r="AG65">
        <v>0</v>
      </c>
      <c r="AH65">
        <v>0</v>
      </c>
      <c r="AJ65">
        <v>0</v>
      </c>
    </row>
    <row r="66" spans="1:36">
      <c r="A66" t="s">
        <v>292</v>
      </c>
      <c r="B66" t="s">
        <v>293</v>
      </c>
      <c r="C66" s="2" t="s">
        <v>294</v>
      </c>
      <c r="D66" t="s">
        <v>253</v>
      </c>
      <c r="E66" t="s">
        <v>295</v>
      </c>
      <c r="G66">
        <v>0</v>
      </c>
      <c r="H66" s="3">
        <v>0</v>
      </c>
      <c r="I66" s="4">
        <f>IF(H66=0,"",H66*O66)</f>
        <v>0</v>
      </c>
      <c r="J66" s="5">
        <f>IF(OR(H66=0,V66=""),"",H66*V66)</f>
        <v>0</v>
      </c>
      <c r="K66" s="6">
        <f>IF(V66="","",V66/O66)</f>
        <v>0</v>
      </c>
      <c r="L66" s="6">
        <f>IF(V66="","",V66/N66)</f>
        <v>0</v>
      </c>
      <c r="M66" s="4">
        <v>16.99</v>
      </c>
      <c r="N66" s="4">
        <v>14.99</v>
      </c>
      <c r="O66" s="4">
        <v>7.9</v>
      </c>
      <c r="Q66" s="4">
        <v>3.64</v>
      </c>
      <c r="R66" s="4">
        <v>0.06</v>
      </c>
      <c r="S66">
        <v>0.15</v>
      </c>
      <c r="T66" s="4">
        <f>IF(S66=0,"",IF((N66*S66)&lt;.3,.3,N66*S66))</f>
        <v>0</v>
      </c>
      <c r="U66"/>
      <c r="V66" s="4">
        <f>IF(AND(N66&lt;&gt;0,O66&lt;&gt;0,Q66&lt;&gt;0,S66&lt;&gt;""),N66-O66-Q66-R66-T66-U66-P66,"")</f>
        <v>0</v>
      </c>
      <c r="W66">
        <v>0</v>
      </c>
      <c r="X66">
        <v>0</v>
      </c>
      <c r="Y66" s="7">
        <v>0</v>
      </c>
      <c r="Z66" s="7">
        <v>0</v>
      </c>
      <c r="AA66">
        <v>0</v>
      </c>
      <c r="AB66">
        <v>1</v>
      </c>
      <c r="AC66">
        <v>0</v>
      </c>
      <c r="AD66">
        <v>9999</v>
      </c>
      <c r="AE66">
        <v>168274</v>
      </c>
      <c r="AF66" s="4">
        <v>0.3</v>
      </c>
      <c r="AG66">
        <v>0</v>
      </c>
      <c r="AH66">
        <v>0</v>
      </c>
      <c r="AJ66">
        <v>0</v>
      </c>
    </row>
    <row r="67" spans="1:36">
      <c r="A67" t="s">
        <v>296</v>
      </c>
      <c r="B67" t="s">
        <v>297</v>
      </c>
      <c r="C67" s="2" t="s">
        <v>298</v>
      </c>
      <c r="D67" t="s">
        <v>253</v>
      </c>
      <c r="E67" t="s">
        <v>299</v>
      </c>
      <c r="G67">
        <v>0</v>
      </c>
      <c r="H67" s="3">
        <v>0</v>
      </c>
      <c r="I67" s="4">
        <f>IF(H67=0,"",H67*O67)</f>
        <v>0</v>
      </c>
      <c r="J67" s="5">
        <f>IF(OR(H67=0,V67=""),"",H67*V67)</f>
        <v>0</v>
      </c>
      <c r="K67" s="6">
        <f>IF(V67="","",V67/O67)</f>
        <v>0</v>
      </c>
      <c r="L67" s="6">
        <f>IF(V67="","",V67/N67)</f>
        <v>0</v>
      </c>
      <c r="M67" s="4">
        <v>11.99</v>
      </c>
      <c r="N67" s="4">
        <v>11.99</v>
      </c>
      <c r="O67" s="4">
        <v>5.922564103</v>
      </c>
      <c r="Q67" s="4">
        <v>3.64</v>
      </c>
      <c r="R67" s="4">
        <v>0.06</v>
      </c>
      <c r="S67">
        <v>0.15</v>
      </c>
      <c r="T67" s="4">
        <f>IF(S67=0,"",IF((N67*S67)&lt;.3,.3,N67*S67))</f>
        <v>0</v>
      </c>
      <c r="U67"/>
      <c r="V67" s="4">
        <f>IF(AND(N67&lt;&gt;0,O67&lt;&gt;0,Q67&lt;&gt;0,S67&lt;&gt;""),N67-O67-Q67-R67-T67-U67-P67,"")</f>
        <v>0</v>
      </c>
      <c r="W67">
        <v>0</v>
      </c>
      <c r="X67">
        <v>0</v>
      </c>
      <c r="Y67" s="7">
        <v>0</v>
      </c>
      <c r="Z67" s="7">
        <v>0</v>
      </c>
      <c r="AA67">
        <v>0</v>
      </c>
      <c r="AB67">
        <v>36</v>
      </c>
      <c r="AC67">
        <v>0</v>
      </c>
      <c r="AD67">
        <v>9999</v>
      </c>
      <c r="AE67">
        <v>136722</v>
      </c>
      <c r="AF67" s="4">
        <v>0.3</v>
      </c>
      <c r="AG67">
        <v>0</v>
      </c>
      <c r="AH67">
        <v>0</v>
      </c>
      <c r="AJ67">
        <v>0</v>
      </c>
    </row>
    <row r="68" spans="1:36">
      <c r="A68" t="s">
        <v>300</v>
      </c>
      <c r="B68" t="s">
        <v>301</v>
      </c>
      <c r="C68" s="2" t="s">
        <v>302</v>
      </c>
      <c r="D68" t="s">
        <v>219</v>
      </c>
      <c r="E68" t="s">
        <v>303</v>
      </c>
      <c r="G68">
        <v>0</v>
      </c>
      <c r="H68" s="3">
        <v>0</v>
      </c>
      <c r="I68" s="4">
        <f>IF(H68=0,"",H68*O68)</f>
        <v>0</v>
      </c>
      <c r="J68" s="5">
        <f>IF(OR(H68=0,V68=""),"",H68*V68)</f>
        <v>0</v>
      </c>
      <c r="K68" s="6">
        <f>IF(V68="","",V68/O68)</f>
        <v>0</v>
      </c>
      <c r="L68" s="6">
        <f>IF(V68="","",V68/N68)</f>
        <v>0</v>
      </c>
      <c r="O68" s="4">
        <v>0</v>
      </c>
      <c r="Q68" s="4">
        <v>6.58</v>
      </c>
      <c r="R68" s="4">
        <v>0.3</v>
      </c>
      <c r="S68">
        <v>0.15</v>
      </c>
      <c r="T68" s="4">
        <f>IF(S68=0,"",IF((N68*S68)&lt;.3,.3,N68*S68))</f>
        <v>0</v>
      </c>
      <c r="U68"/>
      <c r="V68" s="4">
        <f>IF(AND(N68&lt;&gt;0,O68&lt;&gt;0,Q68&lt;&gt;0,S68&lt;&gt;""),N68-O68-Q68-R68-T68-U68-P68,"")</f>
        <v>0</v>
      </c>
      <c r="W68">
        <v>0</v>
      </c>
      <c r="X68">
        <v>0</v>
      </c>
      <c r="Y68" s="7">
        <v>0</v>
      </c>
      <c r="Z68" s="7">
        <v>0</v>
      </c>
      <c r="AA68">
        <v>0</v>
      </c>
      <c r="AB68">
        <v>0</v>
      </c>
      <c r="AC68">
        <v>0</v>
      </c>
      <c r="AD68" t="s">
        <v>92</v>
      </c>
      <c r="AG68">
        <v>0</v>
      </c>
      <c r="AH68">
        <v>0</v>
      </c>
      <c r="AJ68">
        <v>0</v>
      </c>
    </row>
    <row r="69" spans="1:36">
      <c r="A69" t="s">
        <v>304</v>
      </c>
      <c r="B69" t="s">
        <v>305</v>
      </c>
      <c r="C69" s="2" t="s">
        <v>306</v>
      </c>
      <c r="D69" t="s">
        <v>219</v>
      </c>
      <c r="E69" t="s">
        <v>303</v>
      </c>
      <c r="G69">
        <v>0</v>
      </c>
      <c r="H69" s="3">
        <v>0</v>
      </c>
      <c r="I69" s="4">
        <f>IF(H69=0,"",H69*O69)</f>
        <v>0</v>
      </c>
      <c r="J69" s="5">
        <f>IF(OR(H69=0,V69=""),"",H69*V69)</f>
        <v>0</v>
      </c>
      <c r="K69" s="6">
        <f>IF(V69="","",V69/O69)</f>
        <v>0</v>
      </c>
      <c r="L69" s="6">
        <f>IF(V69="","",V69/N69)</f>
        <v>0</v>
      </c>
      <c r="M69" s="4">
        <v>21.99</v>
      </c>
      <c r="N69" s="4">
        <v>24.99</v>
      </c>
      <c r="O69" s="4">
        <v>0</v>
      </c>
      <c r="Q69" s="4">
        <v>7.48</v>
      </c>
      <c r="R69" s="4">
        <v>0.26</v>
      </c>
      <c r="S69">
        <v>0.15</v>
      </c>
      <c r="T69" s="4">
        <f>IF(S69=0,"",IF((N69*S69)&lt;.3,.3,N69*S69))</f>
        <v>0</v>
      </c>
      <c r="U69"/>
      <c r="V69" s="4">
        <f>IF(AND(N69&lt;&gt;0,O69&lt;&gt;0,Q69&lt;&gt;0,S69&lt;&gt;""),N69-O69-Q69-R69-T69-U69-P69,"")</f>
        <v>0</v>
      </c>
      <c r="W69">
        <v>0</v>
      </c>
      <c r="X69">
        <v>0</v>
      </c>
      <c r="Y69" s="7">
        <v>0</v>
      </c>
      <c r="Z69" s="7">
        <v>0</v>
      </c>
      <c r="AA69">
        <v>2</v>
      </c>
      <c r="AB69">
        <v>2</v>
      </c>
      <c r="AD69">
        <v>9999</v>
      </c>
      <c r="AE69">
        <v>37757</v>
      </c>
      <c r="AF69" s="4">
        <v>1.095</v>
      </c>
      <c r="AG69">
        <v>0</v>
      </c>
      <c r="AH69">
        <v>0</v>
      </c>
      <c r="AJ69">
        <v>0</v>
      </c>
    </row>
    <row r="70" spans="1:36">
      <c r="A70" t="s">
        <v>307</v>
      </c>
      <c r="B70" t="s">
        <v>301</v>
      </c>
      <c r="C70" s="2" t="s">
        <v>308</v>
      </c>
      <c r="D70" t="s">
        <v>219</v>
      </c>
      <c r="E70" t="s">
        <v>303</v>
      </c>
      <c r="G70">
        <v>0</v>
      </c>
      <c r="H70" s="3">
        <v>0</v>
      </c>
      <c r="I70" s="4">
        <f>IF(H70=0,"",H70*O70)</f>
        <v>0</v>
      </c>
      <c r="J70" s="5">
        <f>IF(OR(H70=0,V70=""),"",H70*V70)</f>
        <v>0</v>
      </c>
      <c r="K70" s="6">
        <f>IF(V70="","",V70/O70)</f>
        <v>0</v>
      </c>
      <c r="L70" s="6">
        <f>IF(V70="","",V70/N70)</f>
        <v>0</v>
      </c>
      <c r="O70" s="4">
        <v>0</v>
      </c>
      <c r="Q70" s="4">
        <v>6.58</v>
      </c>
      <c r="R70" s="4">
        <v>0.29</v>
      </c>
      <c r="S70">
        <v>0.15</v>
      </c>
      <c r="T70" s="4">
        <f>IF(S70=0,"",IF((N70*S70)&lt;.3,.3,N70*S70))</f>
        <v>0</v>
      </c>
      <c r="U70"/>
      <c r="V70" s="4">
        <f>IF(AND(N70&lt;&gt;0,O70&lt;&gt;0,Q70&lt;&gt;0,S70&lt;&gt;""),N70-O70-Q70-R70-T70-U70-P70,"")</f>
        <v>0</v>
      </c>
      <c r="W70">
        <v>0</v>
      </c>
      <c r="X70">
        <v>0</v>
      </c>
      <c r="Y70" s="7">
        <v>0</v>
      </c>
      <c r="Z70" s="7">
        <v>0</v>
      </c>
      <c r="AA70">
        <v>0</v>
      </c>
      <c r="AB70">
        <v>0</v>
      </c>
      <c r="AC70">
        <v>0</v>
      </c>
      <c r="AD70" t="s">
        <v>92</v>
      </c>
      <c r="AG70">
        <v>0</v>
      </c>
      <c r="AH70">
        <v>0</v>
      </c>
      <c r="AJ70">
        <v>0</v>
      </c>
    </row>
    <row r="71" spans="1:36">
      <c r="A71" t="s">
        <v>309</v>
      </c>
      <c r="B71" t="s">
        <v>310</v>
      </c>
      <c r="C71" s="2" t="s">
        <v>311</v>
      </c>
      <c r="D71" t="s">
        <v>219</v>
      </c>
      <c r="E71" t="s">
        <v>303</v>
      </c>
      <c r="G71">
        <v>0</v>
      </c>
      <c r="H71" s="3">
        <v>0</v>
      </c>
      <c r="I71" s="4">
        <f>IF(H71=0,"",H71*O71)</f>
        <v>0</v>
      </c>
      <c r="J71" s="5">
        <f>IF(OR(H71=0,V71=""),"",H71*V71)</f>
        <v>0</v>
      </c>
      <c r="K71" s="6">
        <f>IF(V71="","",V71/O71)</f>
        <v>0</v>
      </c>
      <c r="L71" s="6">
        <f>IF(V71="","",V71/N71)</f>
        <v>0</v>
      </c>
      <c r="O71" s="4">
        <v>0</v>
      </c>
      <c r="Q71" s="4">
        <v>6.28</v>
      </c>
      <c r="R71" s="4">
        <v>0.16</v>
      </c>
      <c r="S71">
        <v>0.15</v>
      </c>
      <c r="T71" s="4">
        <f>IF(S71=0,"",IF((N71*S71)&lt;.3,.3,N71*S71))</f>
        <v>0</v>
      </c>
      <c r="U71"/>
      <c r="V71" s="4">
        <f>IF(AND(N71&lt;&gt;0,O71&lt;&gt;0,Q71&lt;&gt;0,S71&lt;&gt;""),N71-O71-Q71-R71-T71-U71-P71,"")</f>
        <v>0</v>
      </c>
      <c r="W71">
        <v>0</v>
      </c>
      <c r="X71">
        <v>0</v>
      </c>
      <c r="Y71" s="7">
        <v>0</v>
      </c>
      <c r="Z71" s="7">
        <v>0</v>
      </c>
      <c r="AA71">
        <v>0</v>
      </c>
      <c r="AB71">
        <v>0</v>
      </c>
      <c r="AC71">
        <v>0</v>
      </c>
      <c r="AD71" t="s">
        <v>92</v>
      </c>
      <c r="AG71">
        <v>0</v>
      </c>
      <c r="AH71">
        <v>0</v>
      </c>
      <c r="AJ71">
        <v>0</v>
      </c>
    </row>
    <row r="72" spans="1:36">
      <c r="A72" t="s">
        <v>312</v>
      </c>
      <c r="B72" t="s">
        <v>305</v>
      </c>
      <c r="C72" s="2" t="s">
        <v>313</v>
      </c>
      <c r="D72" t="s">
        <v>219</v>
      </c>
      <c r="E72" t="s">
        <v>303</v>
      </c>
      <c r="G72">
        <v>0</v>
      </c>
      <c r="H72" s="3">
        <v>0</v>
      </c>
      <c r="I72" s="4">
        <f>IF(H72=0,"",H72*O72)</f>
        <v>0</v>
      </c>
      <c r="J72" s="5">
        <f>IF(OR(H72=0,V72=""),"",H72*V72)</f>
        <v>0</v>
      </c>
      <c r="K72" s="6">
        <f>IF(V72="","",V72/O72)</f>
        <v>0</v>
      </c>
      <c r="L72" s="6">
        <f>IF(V72="","",V72/N72)</f>
        <v>0</v>
      </c>
      <c r="O72" s="4">
        <v>0</v>
      </c>
      <c r="Q72" s="4">
        <v>7.18</v>
      </c>
      <c r="R72" s="4">
        <v>0.28</v>
      </c>
      <c r="S72">
        <v>0.15</v>
      </c>
      <c r="T72" s="4">
        <f>IF(S72=0,"",IF((N72*S72)&lt;.3,.3,N72*S72))</f>
        <v>0</v>
      </c>
      <c r="U72"/>
      <c r="V72" s="4">
        <f>IF(AND(N72&lt;&gt;0,O72&lt;&gt;0,Q72&lt;&gt;0,S72&lt;&gt;""),N72-O72-Q72-R72-T72-U72-P72,"")</f>
        <v>0</v>
      </c>
      <c r="W72">
        <v>0</v>
      </c>
      <c r="X72">
        <v>0</v>
      </c>
      <c r="Y72" s="7">
        <v>0</v>
      </c>
      <c r="Z72" s="7">
        <v>0</v>
      </c>
      <c r="AA72">
        <v>0</v>
      </c>
      <c r="AB72">
        <v>0</v>
      </c>
      <c r="AC72">
        <v>0</v>
      </c>
      <c r="AD72" t="s">
        <v>92</v>
      </c>
      <c r="AG72">
        <v>0</v>
      </c>
      <c r="AH72">
        <v>0</v>
      </c>
      <c r="AJ72">
        <v>0</v>
      </c>
    </row>
    <row r="73" spans="1:36">
      <c r="A73" t="s">
        <v>314</v>
      </c>
      <c r="B73" t="s">
        <v>315</v>
      </c>
      <c r="C73" s="2" t="s">
        <v>316</v>
      </c>
      <c r="D73" t="s">
        <v>219</v>
      </c>
      <c r="E73" t="s">
        <v>303</v>
      </c>
      <c r="G73">
        <v>0</v>
      </c>
      <c r="H73" s="3">
        <v>0</v>
      </c>
      <c r="I73" s="4">
        <f>IF(H73=0,"",H73*O73)</f>
        <v>0</v>
      </c>
      <c r="J73" s="5">
        <f>IF(OR(H73=0,V73=""),"",H73*V73)</f>
        <v>0</v>
      </c>
      <c r="K73" s="6">
        <f>IF(V73="","",V73/O73)</f>
        <v>0</v>
      </c>
      <c r="L73" s="6">
        <f>IF(V73="","",V73/N73)</f>
        <v>0</v>
      </c>
      <c r="O73" s="4">
        <v>0</v>
      </c>
      <c r="Q73" s="4">
        <v>5.68</v>
      </c>
      <c r="R73" s="4">
        <v>0.15</v>
      </c>
      <c r="S73">
        <v>0.15</v>
      </c>
      <c r="T73" s="4">
        <f>IF(S73=0,"",IF((N73*S73)&lt;.3,.3,N73*S73))</f>
        <v>0</v>
      </c>
      <c r="U73"/>
      <c r="V73" s="4">
        <f>IF(AND(N73&lt;&gt;0,O73&lt;&gt;0,Q73&lt;&gt;0,S73&lt;&gt;""),N73-O73-Q73-R73-T73-U73-P73,"")</f>
        <v>0</v>
      </c>
      <c r="W73">
        <v>0</v>
      </c>
      <c r="X73">
        <v>0</v>
      </c>
      <c r="Y73" s="7">
        <v>0</v>
      </c>
      <c r="Z73" s="7">
        <v>0</v>
      </c>
      <c r="AA73">
        <v>0</v>
      </c>
      <c r="AB73">
        <v>0</v>
      </c>
      <c r="AC73">
        <v>0</v>
      </c>
      <c r="AD73" t="s">
        <v>92</v>
      </c>
      <c r="AG73">
        <v>0</v>
      </c>
      <c r="AH73">
        <v>0</v>
      </c>
      <c r="AJ73">
        <v>0</v>
      </c>
    </row>
    <row r="74" spans="1:36">
      <c r="A74" t="s">
        <v>317</v>
      </c>
      <c r="B74" t="s">
        <v>318</v>
      </c>
      <c r="C74" s="2" t="s">
        <v>319</v>
      </c>
      <c r="D74" t="s">
        <v>219</v>
      </c>
      <c r="E74" t="s">
        <v>303</v>
      </c>
      <c r="G74">
        <v>0</v>
      </c>
      <c r="H74" s="3">
        <v>0</v>
      </c>
      <c r="I74" s="4">
        <f>IF(H74=0,"",H74*O74)</f>
        <v>0</v>
      </c>
      <c r="J74" s="5">
        <f>IF(OR(H74=0,V74=""),"",H74*V74)</f>
        <v>0</v>
      </c>
      <c r="K74" s="6">
        <f>IF(V74="","",V74/O74)</f>
        <v>0</v>
      </c>
      <c r="L74" s="6">
        <f>IF(V74="","",V74/N74)</f>
        <v>0</v>
      </c>
      <c r="O74" s="4">
        <v>0</v>
      </c>
      <c r="Q74" s="4">
        <v>4.95</v>
      </c>
      <c r="R74" s="4">
        <v>0.08</v>
      </c>
      <c r="S74">
        <v>0.15</v>
      </c>
      <c r="T74" s="4">
        <f>IF(S74=0,"",IF((N74*S74)&lt;.3,.3,N74*S74))</f>
        <v>0</v>
      </c>
      <c r="U74"/>
      <c r="V74" s="4">
        <f>IF(AND(N74&lt;&gt;0,O74&lt;&gt;0,Q74&lt;&gt;0,S74&lt;&gt;""),N74-O74-Q74-R74-T74-U74-P74,"")</f>
        <v>0</v>
      </c>
      <c r="W74">
        <v>0</v>
      </c>
      <c r="X74">
        <v>0</v>
      </c>
      <c r="Y74" s="7">
        <v>0</v>
      </c>
      <c r="Z74" s="7">
        <v>0</v>
      </c>
      <c r="AA74">
        <v>0</v>
      </c>
      <c r="AB74">
        <v>0</v>
      </c>
      <c r="AC74">
        <v>0</v>
      </c>
      <c r="AD74" t="s">
        <v>92</v>
      </c>
      <c r="AG74">
        <v>0</v>
      </c>
      <c r="AH74">
        <v>0</v>
      </c>
      <c r="AJ74">
        <v>0</v>
      </c>
    </row>
    <row r="75" spans="1:36">
      <c r="A75" t="s">
        <v>320</v>
      </c>
      <c r="B75" t="s">
        <v>321</v>
      </c>
      <c r="C75" s="2" t="s">
        <v>322</v>
      </c>
      <c r="D75" t="s">
        <v>323</v>
      </c>
      <c r="E75" t="s">
        <v>324</v>
      </c>
      <c r="G75">
        <v>0</v>
      </c>
      <c r="H75" s="3">
        <v>0</v>
      </c>
      <c r="I75" s="4">
        <f>IF(H75=0,"",H75*O75)</f>
        <v>0</v>
      </c>
      <c r="J75" s="5">
        <f>IF(OR(H75=0,V75=""),"",H75*V75)</f>
        <v>0</v>
      </c>
      <c r="K75" s="6">
        <f>IF(V75="","",V75/O75)</f>
        <v>0</v>
      </c>
      <c r="L75" s="6">
        <f>IF(V75="","",V75/N75)</f>
        <v>0</v>
      </c>
      <c r="O75" s="4">
        <v>0</v>
      </c>
      <c r="Q75" s="4">
        <v>5.68</v>
      </c>
      <c r="R75" s="4">
        <v>0.11</v>
      </c>
      <c r="S75">
        <v>0.15</v>
      </c>
      <c r="T75" s="4">
        <f>IF(S75=0,"",IF((N75*S75)&lt;.3,.3,N75*S75))</f>
        <v>0</v>
      </c>
      <c r="U75"/>
      <c r="V75" s="4">
        <f>IF(AND(N75&lt;&gt;0,O75&lt;&gt;0,Q75&lt;&gt;0,S75&lt;&gt;""),N75-O75-Q75-R75-T75-U75-P75,"")</f>
        <v>0</v>
      </c>
      <c r="W75">
        <v>0</v>
      </c>
      <c r="X75">
        <v>0</v>
      </c>
      <c r="Y75" s="7">
        <v>0</v>
      </c>
      <c r="Z75" s="7">
        <v>0</v>
      </c>
      <c r="AA75">
        <v>0</v>
      </c>
      <c r="AB75">
        <v>0</v>
      </c>
      <c r="AC75">
        <v>0</v>
      </c>
      <c r="AD75" t="s">
        <v>92</v>
      </c>
      <c r="AG75">
        <v>0</v>
      </c>
      <c r="AH75">
        <v>0</v>
      </c>
      <c r="AJ75">
        <v>0</v>
      </c>
    </row>
    <row r="76" spans="1:36">
      <c r="A76" t="s">
        <v>325</v>
      </c>
      <c r="B76" t="s">
        <v>217</v>
      </c>
      <c r="C76" s="2" t="s">
        <v>326</v>
      </c>
      <c r="D76" t="s">
        <v>219</v>
      </c>
      <c r="E76" t="s">
        <v>303</v>
      </c>
      <c r="G76">
        <v>0</v>
      </c>
      <c r="H76" s="3">
        <v>0</v>
      </c>
      <c r="I76" s="4">
        <f>IF(H76=0,"",H76*O76)</f>
        <v>0</v>
      </c>
      <c r="J76" s="5">
        <f>IF(OR(H76=0,V76=""),"",H76*V76)</f>
        <v>0</v>
      </c>
      <c r="K76" s="6">
        <f>IF(V76="","",V76/O76)</f>
        <v>0</v>
      </c>
      <c r="L76" s="6">
        <f>IF(V76="","",V76/N76)</f>
        <v>0</v>
      </c>
      <c r="O76" s="4">
        <v>0</v>
      </c>
      <c r="Q76" s="4">
        <v>7.48</v>
      </c>
      <c r="R76" s="4">
        <v>0.43</v>
      </c>
      <c r="S76">
        <v>0.15</v>
      </c>
      <c r="T76" s="4">
        <f>IF(S76=0,"",IF((N76*S76)&lt;.3,.3,N76*S76))</f>
        <v>0</v>
      </c>
      <c r="U76"/>
      <c r="V76" s="4">
        <f>IF(AND(N76&lt;&gt;0,O76&lt;&gt;0,Q76&lt;&gt;0,S76&lt;&gt;""),N76-O76-Q76-R76-T76-U76-P76,"")</f>
        <v>0</v>
      </c>
      <c r="W76">
        <v>0</v>
      </c>
      <c r="X76">
        <v>0</v>
      </c>
      <c r="Y76" s="7">
        <v>0</v>
      </c>
      <c r="Z76" s="7">
        <v>0</v>
      </c>
      <c r="AA76">
        <v>0</v>
      </c>
      <c r="AB76">
        <v>0</v>
      </c>
      <c r="AC76">
        <v>0</v>
      </c>
      <c r="AD76" t="s">
        <v>92</v>
      </c>
      <c r="AG76">
        <v>0</v>
      </c>
      <c r="AH76">
        <v>0</v>
      </c>
      <c r="AJ76">
        <v>0</v>
      </c>
    </row>
    <row r="77" spans="1:36">
      <c r="A77" t="s">
        <v>327</v>
      </c>
      <c r="B77" t="s">
        <v>328</v>
      </c>
      <c r="C77" s="2" t="s">
        <v>329</v>
      </c>
      <c r="D77" t="s">
        <v>323</v>
      </c>
      <c r="E77" t="s">
        <v>324</v>
      </c>
      <c r="G77">
        <v>0</v>
      </c>
      <c r="H77" s="3">
        <v>0</v>
      </c>
      <c r="I77" s="4">
        <f>IF(H77=0,"",H77*O77)</f>
        <v>0</v>
      </c>
      <c r="J77" s="5">
        <f>IF(OR(H77=0,V77=""),"",H77*V77)</f>
        <v>0</v>
      </c>
      <c r="K77" s="6">
        <f>IF(V77="","",V77/O77)</f>
        <v>0</v>
      </c>
      <c r="L77" s="6">
        <f>IF(V77="","",V77/N77)</f>
        <v>0</v>
      </c>
      <c r="O77" s="4">
        <v>0</v>
      </c>
      <c r="Q77" s="4">
        <v>4.95</v>
      </c>
      <c r="R77" s="4">
        <v>0.07</v>
      </c>
      <c r="S77">
        <v>0.15</v>
      </c>
      <c r="T77" s="4">
        <f>IF(S77=0,"",IF((N77*S77)&lt;.3,.3,N77*S77))</f>
        <v>0</v>
      </c>
      <c r="U77"/>
      <c r="V77" s="4">
        <f>IF(AND(N77&lt;&gt;0,O77&lt;&gt;0,Q77&lt;&gt;0,S77&lt;&gt;""),N77-O77-Q77-R77-T77-U77-P77,"")</f>
        <v>0</v>
      </c>
      <c r="W77">
        <v>0</v>
      </c>
      <c r="X77">
        <v>0</v>
      </c>
      <c r="Y77" s="7">
        <v>0</v>
      </c>
      <c r="Z77" s="7">
        <v>0</v>
      </c>
      <c r="AA77">
        <v>0</v>
      </c>
      <c r="AB77">
        <v>0</v>
      </c>
      <c r="AC77">
        <v>0</v>
      </c>
      <c r="AD77" t="s">
        <v>92</v>
      </c>
      <c r="AG77">
        <v>0</v>
      </c>
      <c r="AH77">
        <v>0</v>
      </c>
      <c r="AJ77">
        <v>0</v>
      </c>
    </row>
    <row r="78" spans="1:36">
      <c r="A78" t="s">
        <v>330</v>
      </c>
      <c r="B78" t="s">
        <v>331</v>
      </c>
      <c r="C78" s="2" t="s">
        <v>332</v>
      </c>
      <c r="D78" t="s">
        <v>333</v>
      </c>
      <c r="E78" t="s">
        <v>334</v>
      </c>
      <c r="G78">
        <v>0</v>
      </c>
      <c r="H78" s="3">
        <v>0</v>
      </c>
      <c r="I78" s="4">
        <f>IF(H78=0,"",H78*O78)</f>
        <v>0</v>
      </c>
      <c r="J78" s="5">
        <f>IF(OR(H78=0,V78=""),"",H78*V78)</f>
        <v>0</v>
      </c>
      <c r="K78" s="6">
        <f>IF(V78="","",V78/O78)</f>
        <v>0</v>
      </c>
      <c r="L78" s="6">
        <f>IF(V78="","",V78/N78)</f>
        <v>0</v>
      </c>
      <c r="O78" s="4">
        <v>0</v>
      </c>
      <c r="Q78" s="4">
        <v>7.18</v>
      </c>
      <c r="R78" s="4">
        <v>0.17</v>
      </c>
      <c r="S78">
        <v>0.15</v>
      </c>
      <c r="T78" s="4">
        <f>IF(S78=0,"",IF((N78*S78)&lt;.3,.3,N78*S78))</f>
        <v>0</v>
      </c>
      <c r="U78"/>
      <c r="V78" s="4">
        <f>IF(AND(N78&lt;&gt;0,O78&lt;&gt;0,Q78&lt;&gt;0,S78&lt;&gt;""),N78-O78-Q78-R78-T78-U78-P78,"")</f>
        <v>0</v>
      </c>
      <c r="W78">
        <v>0</v>
      </c>
      <c r="X78">
        <v>0</v>
      </c>
      <c r="Y78" s="7">
        <v>0</v>
      </c>
      <c r="Z78" s="7">
        <v>0</v>
      </c>
      <c r="AA78">
        <v>0</v>
      </c>
      <c r="AB78">
        <v>0</v>
      </c>
      <c r="AC78">
        <v>0</v>
      </c>
      <c r="AD78" t="s">
        <v>92</v>
      </c>
      <c r="AG78">
        <v>0</v>
      </c>
      <c r="AH78">
        <v>0</v>
      </c>
      <c r="AJ78">
        <v>0</v>
      </c>
    </row>
    <row r="79" spans="1:36">
      <c r="A79" t="s">
        <v>335</v>
      </c>
      <c r="B79" t="s">
        <v>336</v>
      </c>
      <c r="C79" s="2" t="s">
        <v>337</v>
      </c>
      <c r="D79" t="s">
        <v>43</v>
      </c>
      <c r="G79">
        <v>0</v>
      </c>
      <c r="H79" s="3">
        <v>0</v>
      </c>
      <c r="I79" s="4">
        <f>IF(H79=0,"",H79*O79)</f>
        <v>0</v>
      </c>
      <c r="J79" s="5">
        <f>IF(OR(H79=0,V79=""),"",H79*V79)</f>
        <v>0</v>
      </c>
      <c r="K79" s="6">
        <f>IF(V79="","",V79/O79)</f>
        <v>0</v>
      </c>
      <c r="L79" s="6">
        <f>IF(V79="","",V79/N79)</f>
        <v>0</v>
      </c>
      <c r="O79" s="4">
        <v>0</v>
      </c>
      <c r="Q79" s="4">
        <v>6.09</v>
      </c>
      <c r="R79" s="4">
        <v>0.16</v>
      </c>
      <c r="S79">
        <v>0.15</v>
      </c>
      <c r="T79" s="4">
        <f>IF(S79=0,"",IF((N79*S79)&lt;.3,.3,N79*S79))</f>
        <v>0</v>
      </c>
      <c r="U79"/>
      <c r="V79" s="4">
        <f>IF(AND(N79&lt;&gt;0,O79&lt;&gt;0,Q79&lt;&gt;0,S79&lt;&gt;""),N79-O79-Q79-R79-T79-U79-P79,"")</f>
        <v>0</v>
      </c>
      <c r="W79">
        <v>0</v>
      </c>
      <c r="X79">
        <v>0</v>
      </c>
      <c r="Y79" s="7">
        <v>0</v>
      </c>
      <c r="Z79" s="7">
        <v>0</v>
      </c>
      <c r="AA79">
        <v>0</v>
      </c>
      <c r="AB79">
        <v>0</v>
      </c>
      <c r="AC79">
        <v>0</v>
      </c>
      <c r="AD79" t="s">
        <v>92</v>
      </c>
      <c r="AG79">
        <v>0</v>
      </c>
      <c r="AH79">
        <v>0</v>
      </c>
      <c r="AJ79">
        <v>0</v>
      </c>
    </row>
    <row r="80" spans="1:36">
      <c r="A80" t="s">
        <v>338</v>
      </c>
      <c r="B80" t="s">
        <v>339</v>
      </c>
      <c r="C80" s="2" t="s">
        <v>340</v>
      </c>
      <c r="D80" t="s">
        <v>43</v>
      </c>
      <c r="E80" t="s">
        <v>341</v>
      </c>
      <c r="G80">
        <v>0</v>
      </c>
      <c r="H80" s="3">
        <v>0</v>
      </c>
      <c r="I80" s="4">
        <f>IF(H80=0,"",H80*O80)</f>
        <v>0</v>
      </c>
      <c r="J80" s="5">
        <f>IF(OR(H80=0,V80=""),"",H80*V80)</f>
        <v>0</v>
      </c>
      <c r="K80" s="6">
        <f>IF(V80="","",V80/O80)</f>
        <v>0</v>
      </c>
      <c r="L80" s="6">
        <f>IF(V80="","",V80/N80)</f>
        <v>0</v>
      </c>
      <c r="O80" s="4">
        <v>0</v>
      </c>
      <c r="Q80" s="4">
        <v>4.95</v>
      </c>
      <c r="R80" s="4">
        <v>0.05</v>
      </c>
      <c r="S80">
        <v>0.15</v>
      </c>
      <c r="T80" s="4">
        <f>IF(S80=0,"",IF((N80*S80)&lt;.3,.3,N80*S80))</f>
        <v>0</v>
      </c>
      <c r="U80"/>
      <c r="V80" s="4">
        <f>IF(AND(N80&lt;&gt;0,O80&lt;&gt;0,Q80&lt;&gt;0,S80&lt;&gt;""),N80-O80-Q80-R80-T80-U80-P80,"")</f>
        <v>0</v>
      </c>
      <c r="W80">
        <v>0</v>
      </c>
      <c r="X80">
        <v>0</v>
      </c>
      <c r="Y80" s="7">
        <v>0</v>
      </c>
      <c r="Z80" s="7">
        <v>0</v>
      </c>
      <c r="AA80">
        <v>0</v>
      </c>
      <c r="AB80">
        <v>0</v>
      </c>
      <c r="AC80">
        <v>0</v>
      </c>
      <c r="AD80" t="s">
        <v>92</v>
      </c>
      <c r="AG80">
        <v>0</v>
      </c>
      <c r="AH80">
        <v>0</v>
      </c>
      <c r="AJ80">
        <v>0</v>
      </c>
    </row>
    <row r="81" spans="1:36">
      <c r="A81" t="s">
        <v>342</v>
      </c>
      <c r="B81" t="s">
        <v>343</v>
      </c>
      <c r="C81" s="2" t="s">
        <v>344</v>
      </c>
      <c r="D81" t="s">
        <v>43</v>
      </c>
      <c r="E81" t="s">
        <v>341</v>
      </c>
      <c r="G81">
        <v>0</v>
      </c>
      <c r="H81" s="3">
        <v>0</v>
      </c>
      <c r="I81" s="4">
        <f>IF(H81=0,"",H81*O81)</f>
        <v>0</v>
      </c>
      <c r="J81" s="5">
        <f>IF(OR(H81=0,V81=""),"",H81*V81)</f>
        <v>0</v>
      </c>
      <c r="K81" s="6">
        <f>IF(V81="","",V81/O81)</f>
        <v>0</v>
      </c>
      <c r="L81" s="6">
        <f>IF(V81="","",V81/N81)</f>
        <v>0</v>
      </c>
      <c r="O81" s="4">
        <v>0</v>
      </c>
      <c r="Q81" s="4">
        <v>4.95</v>
      </c>
      <c r="R81" s="4">
        <v>0.03</v>
      </c>
      <c r="S81">
        <v>0.15</v>
      </c>
      <c r="T81" s="4">
        <f>IF(S81=0,"",IF((N81*S81)&lt;.3,.3,N81*S81))</f>
        <v>0</v>
      </c>
      <c r="U81"/>
      <c r="V81" s="4">
        <f>IF(AND(N81&lt;&gt;0,O81&lt;&gt;0,Q81&lt;&gt;0,S81&lt;&gt;""),N81-O81-Q81-R81-T81-U81-P81,"")</f>
        <v>0</v>
      </c>
      <c r="W81">
        <v>0</v>
      </c>
      <c r="X81">
        <v>0</v>
      </c>
      <c r="Y81" s="7">
        <v>0</v>
      </c>
      <c r="Z81" s="7">
        <v>0</v>
      </c>
      <c r="AA81">
        <v>0</v>
      </c>
      <c r="AB81">
        <v>0</v>
      </c>
      <c r="AC81">
        <v>0</v>
      </c>
      <c r="AD81" t="s">
        <v>92</v>
      </c>
      <c r="AG81">
        <v>0</v>
      </c>
      <c r="AH81">
        <v>0</v>
      </c>
      <c r="AJ81">
        <v>0</v>
      </c>
    </row>
    <row r="82" spans="1:36">
      <c r="A82" t="s">
        <v>345</v>
      </c>
      <c r="B82" t="s">
        <v>346</v>
      </c>
      <c r="C82" s="2" t="s">
        <v>347</v>
      </c>
      <c r="D82" t="s">
        <v>348</v>
      </c>
      <c r="E82" t="s">
        <v>349</v>
      </c>
      <c r="G82">
        <v>0</v>
      </c>
      <c r="H82" s="3">
        <v>0</v>
      </c>
      <c r="I82" s="4">
        <f>IF(H82=0,"",H82*O82)</f>
        <v>0</v>
      </c>
      <c r="J82" s="5">
        <f>IF(OR(H82=0,V82=""),"",H82*V82)</f>
        <v>0</v>
      </c>
      <c r="K82" s="6">
        <f>IF(V82="","",V82/O82)</f>
        <v>0</v>
      </c>
      <c r="L82" s="6">
        <f>IF(V82="","",V82/N82)</f>
        <v>0</v>
      </c>
      <c r="O82" s="4">
        <v>0</v>
      </c>
      <c r="Q82" s="4">
        <v>4.95</v>
      </c>
      <c r="R82" s="4">
        <v>0.03</v>
      </c>
      <c r="S82">
        <v>0.15</v>
      </c>
      <c r="T82" s="4">
        <f>IF(S82=0,"",IF((N82*S82)&lt;.3,.3,N82*S82))</f>
        <v>0</v>
      </c>
      <c r="U82"/>
      <c r="V82" s="4">
        <f>IF(AND(N82&lt;&gt;0,O82&lt;&gt;0,Q82&lt;&gt;0,S82&lt;&gt;""),N82-O82-Q82-R82-T82-U82-P82,"")</f>
        <v>0</v>
      </c>
      <c r="W82">
        <v>0</v>
      </c>
      <c r="X82">
        <v>0</v>
      </c>
      <c r="Y82" s="7">
        <v>0</v>
      </c>
      <c r="Z82" s="7">
        <v>0</v>
      </c>
      <c r="AA82">
        <v>0</v>
      </c>
      <c r="AB82">
        <v>0</v>
      </c>
      <c r="AC82">
        <v>0</v>
      </c>
      <c r="AD82" t="s">
        <v>92</v>
      </c>
      <c r="AG82">
        <v>0</v>
      </c>
      <c r="AH82">
        <v>0</v>
      </c>
      <c r="AJ82">
        <v>0</v>
      </c>
    </row>
    <row r="83" spans="1:36">
      <c r="A83" t="s">
        <v>350</v>
      </c>
      <c r="B83" t="s">
        <v>351</v>
      </c>
      <c r="C83" s="2" t="s">
        <v>352</v>
      </c>
      <c r="D83" t="s">
        <v>333</v>
      </c>
      <c r="E83" t="s">
        <v>334</v>
      </c>
      <c r="G83">
        <v>0</v>
      </c>
      <c r="H83" s="3">
        <v>0</v>
      </c>
      <c r="I83" s="4">
        <f>IF(H83=0,"",H83*O83)</f>
        <v>0</v>
      </c>
      <c r="J83" s="5">
        <f>IF(OR(H83=0,V83=""),"",H83*V83)</f>
        <v>0</v>
      </c>
      <c r="K83" s="6">
        <f>IF(V83="","",V83/O83)</f>
        <v>0</v>
      </c>
      <c r="L83" s="6">
        <f>IF(V83="","",V83/N83)</f>
        <v>0</v>
      </c>
      <c r="O83" s="4">
        <v>0</v>
      </c>
      <c r="Q83" s="4">
        <v>7.18</v>
      </c>
      <c r="R83" s="4">
        <v>0.08</v>
      </c>
      <c r="S83">
        <v>0.15</v>
      </c>
      <c r="T83" s="4">
        <f>IF(S83=0,"",IF((N83*S83)&lt;.3,.3,N83*S83))</f>
        <v>0</v>
      </c>
      <c r="U83"/>
      <c r="V83" s="4">
        <f>IF(AND(N83&lt;&gt;0,O83&lt;&gt;0,Q83&lt;&gt;0,S83&lt;&gt;""),N83-O83-Q83-R83-T83-U83-P83,"")</f>
        <v>0</v>
      </c>
      <c r="W83">
        <v>0</v>
      </c>
      <c r="X83">
        <v>0</v>
      </c>
      <c r="Y83" s="7">
        <v>0</v>
      </c>
      <c r="Z83" s="7">
        <v>0</v>
      </c>
      <c r="AA83">
        <v>0</v>
      </c>
      <c r="AB83">
        <v>0</v>
      </c>
      <c r="AC83">
        <v>0</v>
      </c>
      <c r="AD83" t="s">
        <v>92</v>
      </c>
      <c r="AG83">
        <v>0</v>
      </c>
      <c r="AH83">
        <v>0</v>
      </c>
      <c r="AJ83">
        <v>0</v>
      </c>
    </row>
    <row r="84" spans="1:36">
      <c r="A84" t="s">
        <v>353</v>
      </c>
      <c r="B84" t="s">
        <v>354</v>
      </c>
      <c r="C84" s="2" t="s">
        <v>355</v>
      </c>
      <c r="D84" t="s">
        <v>43</v>
      </c>
      <c r="G84">
        <v>0</v>
      </c>
      <c r="H84" s="3">
        <v>0</v>
      </c>
      <c r="I84" s="4">
        <f>IF(H84=0,"",H84*O84)</f>
        <v>0</v>
      </c>
      <c r="J84" s="5">
        <f>IF(OR(H84=0,V84=""),"",H84*V84)</f>
        <v>0</v>
      </c>
      <c r="K84" s="6">
        <f>IF(V84="","",V84/O84)</f>
        <v>0</v>
      </c>
      <c r="L84" s="6">
        <f>IF(V84="","",V84/N84)</f>
        <v>0</v>
      </c>
      <c r="O84" s="4">
        <v>0</v>
      </c>
      <c r="Q84" s="4">
        <v>5.98</v>
      </c>
      <c r="R84" s="4">
        <v>0.16</v>
      </c>
      <c r="S84">
        <v>0.15</v>
      </c>
      <c r="T84" s="4">
        <f>IF(S84=0,"",IF((N84*S84)&lt;.3,.3,N84*S84))</f>
        <v>0</v>
      </c>
      <c r="U84"/>
      <c r="V84" s="4">
        <f>IF(AND(N84&lt;&gt;0,O84&lt;&gt;0,Q84&lt;&gt;0,S84&lt;&gt;""),N84-O84-Q84-R84-T84-U84-P84,"")</f>
        <v>0</v>
      </c>
      <c r="W84">
        <v>0</v>
      </c>
      <c r="X84">
        <v>0</v>
      </c>
      <c r="Y84" s="7">
        <v>0</v>
      </c>
      <c r="Z84" s="7">
        <v>0</v>
      </c>
      <c r="AA84">
        <v>0</v>
      </c>
      <c r="AB84">
        <v>0</v>
      </c>
      <c r="AC84">
        <v>0</v>
      </c>
      <c r="AD84" t="s">
        <v>92</v>
      </c>
      <c r="AG84">
        <v>0</v>
      </c>
      <c r="AH84">
        <v>0</v>
      </c>
      <c r="AJ84">
        <v>0</v>
      </c>
    </row>
    <row r="85" spans="1:36">
      <c r="A85" t="s">
        <v>356</v>
      </c>
      <c r="B85" t="s">
        <v>357</v>
      </c>
      <c r="C85" s="2" t="s">
        <v>358</v>
      </c>
      <c r="D85" t="s">
        <v>333</v>
      </c>
      <c r="E85" t="s">
        <v>334</v>
      </c>
      <c r="G85">
        <v>0</v>
      </c>
      <c r="H85" s="3">
        <v>0</v>
      </c>
      <c r="I85" s="4">
        <f>IF(H85=0,"",H85*O85)</f>
        <v>0</v>
      </c>
      <c r="J85" s="5">
        <f>IF(OR(H85=0,V85=""),"",H85*V85)</f>
        <v>0</v>
      </c>
      <c r="K85" s="6">
        <f>IF(V85="","",V85/O85)</f>
        <v>0</v>
      </c>
      <c r="L85" s="6">
        <f>IF(V85="","",V85/N85)</f>
        <v>0</v>
      </c>
      <c r="O85" s="4">
        <v>0</v>
      </c>
      <c r="Q85" s="4">
        <v>7.18</v>
      </c>
      <c r="R85" s="4">
        <v>0.12</v>
      </c>
      <c r="S85">
        <v>0.15</v>
      </c>
      <c r="T85" s="4">
        <f>IF(S85=0,"",IF((N85*S85)&lt;.3,.3,N85*S85))</f>
        <v>0</v>
      </c>
      <c r="U85"/>
      <c r="V85" s="4">
        <f>IF(AND(N85&lt;&gt;0,O85&lt;&gt;0,Q85&lt;&gt;0,S85&lt;&gt;""),N85-O85-Q85-R85-T85-U85-P85,"")</f>
        <v>0</v>
      </c>
      <c r="W85">
        <v>0</v>
      </c>
      <c r="X85">
        <v>0</v>
      </c>
      <c r="Y85" s="7">
        <v>0</v>
      </c>
      <c r="Z85" s="7">
        <v>0</v>
      </c>
      <c r="AA85">
        <v>0</v>
      </c>
      <c r="AB85">
        <v>0</v>
      </c>
      <c r="AC85">
        <v>0</v>
      </c>
      <c r="AD85" t="s">
        <v>92</v>
      </c>
      <c r="AG85">
        <v>0</v>
      </c>
      <c r="AH85">
        <v>0</v>
      </c>
      <c r="AJ85">
        <v>0</v>
      </c>
    </row>
    <row r="86" spans="1:36">
      <c r="A86" t="s">
        <v>359</v>
      </c>
      <c r="B86" t="s">
        <v>360</v>
      </c>
      <c r="C86" s="2" t="s">
        <v>361</v>
      </c>
      <c r="D86" t="s">
        <v>333</v>
      </c>
      <c r="E86" t="s">
        <v>334</v>
      </c>
      <c r="G86">
        <v>0</v>
      </c>
      <c r="H86" s="3">
        <v>0</v>
      </c>
      <c r="I86" s="4">
        <f>IF(H86=0,"",H86*O86)</f>
        <v>0</v>
      </c>
      <c r="J86" s="5">
        <f>IF(OR(H86=0,V86=""),"",H86*V86)</f>
        <v>0</v>
      </c>
      <c r="K86" s="6">
        <f>IF(V86="","",V86/O86)</f>
        <v>0</v>
      </c>
      <c r="L86" s="6">
        <f>IF(V86="","",V86/N86)</f>
        <v>0</v>
      </c>
      <c r="O86" s="4">
        <v>0</v>
      </c>
      <c r="Q86" s="4">
        <v>5.98</v>
      </c>
      <c r="R86" s="4">
        <v>0.1</v>
      </c>
      <c r="S86">
        <v>0.15</v>
      </c>
      <c r="T86" s="4">
        <f>IF(S86=0,"",IF((N86*S86)&lt;.3,.3,N86*S86))</f>
        <v>0</v>
      </c>
      <c r="U86"/>
      <c r="V86" s="4">
        <f>IF(AND(N86&lt;&gt;0,O86&lt;&gt;0,Q86&lt;&gt;0,S86&lt;&gt;""),N86-O86-Q86-R86-T86-U86-P86,"")</f>
        <v>0</v>
      </c>
      <c r="W86">
        <v>0</v>
      </c>
      <c r="X86">
        <v>0</v>
      </c>
      <c r="Y86" s="7">
        <v>0</v>
      </c>
      <c r="Z86" s="7">
        <v>0</v>
      </c>
      <c r="AA86">
        <v>0</v>
      </c>
      <c r="AB86">
        <v>0</v>
      </c>
      <c r="AC86">
        <v>0</v>
      </c>
      <c r="AD86" t="s">
        <v>92</v>
      </c>
      <c r="AG86">
        <v>0</v>
      </c>
      <c r="AH86">
        <v>0</v>
      </c>
      <c r="AJ86">
        <v>0</v>
      </c>
    </row>
    <row r="87" spans="1:36">
      <c r="A87" t="s">
        <v>362</v>
      </c>
      <c r="B87" t="s">
        <v>363</v>
      </c>
      <c r="C87" s="2" t="s">
        <v>364</v>
      </c>
      <c r="D87" t="s">
        <v>224</v>
      </c>
      <c r="E87" t="s">
        <v>365</v>
      </c>
      <c r="G87">
        <v>0</v>
      </c>
      <c r="H87" s="3">
        <v>0</v>
      </c>
      <c r="I87" s="4">
        <f>IF(H87=0,"",H87*O87)</f>
        <v>0</v>
      </c>
      <c r="J87" s="5">
        <f>IF(OR(H87=0,V87=""),"",H87*V87)</f>
        <v>0</v>
      </c>
      <c r="K87" s="6">
        <f>IF(V87="","",V87/O87)</f>
        <v>0</v>
      </c>
      <c r="L87" s="6">
        <f>IF(V87="","",V87/N87)</f>
        <v>0</v>
      </c>
      <c r="O87" s="4">
        <v>0</v>
      </c>
      <c r="Q87" s="4">
        <v>9.8</v>
      </c>
      <c r="R87" s="4">
        <v>0.19</v>
      </c>
      <c r="S87">
        <v>0.15</v>
      </c>
      <c r="T87" s="4">
        <f>IF(S87=0,"",IF((N87*S87)&lt;.3,.3,N87*S87))</f>
        <v>0</v>
      </c>
      <c r="U87"/>
      <c r="V87" s="4">
        <f>IF(AND(N87&lt;&gt;0,O87&lt;&gt;0,Q87&lt;&gt;0,S87&lt;&gt;""),N87-O87-Q87-R87-T87-U87-P87,"")</f>
        <v>0</v>
      </c>
      <c r="W87">
        <v>0</v>
      </c>
      <c r="X87">
        <v>0</v>
      </c>
      <c r="Y87" s="7">
        <v>0</v>
      </c>
      <c r="Z87" s="7">
        <v>0</v>
      </c>
      <c r="AA87">
        <v>0</v>
      </c>
      <c r="AB87">
        <v>0</v>
      </c>
      <c r="AC87">
        <v>0</v>
      </c>
      <c r="AD87" t="s">
        <v>92</v>
      </c>
      <c r="AG87">
        <v>0</v>
      </c>
      <c r="AH87">
        <v>0</v>
      </c>
      <c r="AJ87">
        <v>0</v>
      </c>
    </row>
    <row r="88" spans="1:36">
      <c r="A88" t="s">
        <v>366</v>
      </c>
      <c r="B88" t="s">
        <v>367</v>
      </c>
      <c r="C88" s="2" t="s">
        <v>368</v>
      </c>
      <c r="D88" t="s">
        <v>333</v>
      </c>
      <c r="E88" t="s">
        <v>334</v>
      </c>
      <c r="G88">
        <v>0</v>
      </c>
      <c r="H88" s="3">
        <v>0</v>
      </c>
      <c r="I88" s="4">
        <f>IF(H88=0,"",H88*O88)</f>
        <v>0</v>
      </c>
      <c r="J88" s="5">
        <f>IF(OR(H88=0,V88=""),"",H88*V88)</f>
        <v>0</v>
      </c>
      <c r="K88" s="6">
        <f>IF(V88="","",V88/O88)</f>
        <v>0</v>
      </c>
      <c r="L88" s="6">
        <f>IF(V88="","",V88/N88)</f>
        <v>0</v>
      </c>
      <c r="O88" s="4">
        <v>0</v>
      </c>
      <c r="Q88" s="4">
        <v>5.98</v>
      </c>
      <c r="R88" s="4">
        <v>0.08</v>
      </c>
      <c r="S88">
        <v>0.15</v>
      </c>
      <c r="T88" s="4">
        <f>IF(S88=0,"",IF((N88*S88)&lt;.3,.3,N88*S88))</f>
        <v>0</v>
      </c>
      <c r="U88"/>
      <c r="V88" s="4">
        <f>IF(AND(N88&lt;&gt;0,O88&lt;&gt;0,Q88&lt;&gt;0,S88&lt;&gt;""),N88-O88-Q88-R88-T88-U88-P88,"")</f>
        <v>0</v>
      </c>
      <c r="W88">
        <v>0</v>
      </c>
      <c r="X88">
        <v>0</v>
      </c>
      <c r="Y88" s="7">
        <v>0</v>
      </c>
      <c r="Z88" s="7">
        <v>0</v>
      </c>
      <c r="AA88">
        <v>0</v>
      </c>
      <c r="AB88">
        <v>0</v>
      </c>
      <c r="AC88">
        <v>0</v>
      </c>
      <c r="AD88" t="s">
        <v>92</v>
      </c>
      <c r="AG88">
        <v>0</v>
      </c>
      <c r="AH88">
        <v>0</v>
      </c>
      <c r="AJ88">
        <v>0</v>
      </c>
    </row>
    <row r="89" spans="1:36">
      <c r="A89" t="s">
        <v>369</v>
      </c>
      <c r="B89" t="s">
        <v>370</v>
      </c>
      <c r="C89" s="2" t="s">
        <v>371</v>
      </c>
      <c r="D89" t="s">
        <v>224</v>
      </c>
      <c r="E89" t="s">
        <v>365</v>
      </c>
      <c r="G89">
        <v>0</v>
      </c>
      <c r="H89" s="3">
        <v>0</v>
      </c>
      <c r="I89" s="4">
        <f>IF(H89=0,"",H89*O89)</f>
        <v>0</v>
      </c>
      <c r="J89" s="5">
        <f>IF(OR(H89=0,V89=""),"",H89*V89)</f>
        <v>0</v>
      </c>
      <c r="K89" s="6">
        <f>IF(V89="","",V89/O89)</f>
        <v>0</v>
      </c>
      <c r="L89" s="6">
        <f>IF(V89="","",V89/N89)</f>
        <v>0</v>
      </c>
      <c r="O89" s="4">
        <v>0</v>
      </c>
      <c r="Q89" s="4">
        <v>8.08</v>
      </c>
      <c r="R89" s="4">
        <v>0.3</v>
      </c>
      <c r="S89">
        <v>0.15</v>
      </c>
      <c r="T89" s="4">
        <f>IF(S89=0,"",IF((N89*S89)&lt;.3,.3,N89*S89))</f>
        <v>0</v>
      </c>
      <c r="U89"/>
      <c r="V89" s="4">
        <f>IF(AND(N89&lt;&gt;0,O89&lt;&gt;0,Q89&lt;&gt;0,S89&lt;&gt;""),N89-O89-Q89-R89-T89-U89-P89,"")</f>
        <v>0</v>
      </c>
      <c r="W89">
        <v>0</v>
      </c>
      <c r="X89">
        <v>0</v>
      </c>
      <c r="Y89" s="7">
        <v>0</v>
      </c>
      <c r="Z89" s="7">
        <v>0</v>
      </c>
      <c r="AA89">
        <v>0</v>
      </c>
      <c r="AB89">
        <v>0</v>
      </c>
      <c r="AC89">
        <v>0</v>
      </c>
      <c r="AD89" t="s">
        <v>92</v>
      </c>
      <c r="AG89">
        <v>0</v>
      </c>
      <c r="AH89">
        <v>0</v>
      </c>
      <c r="AJ89">
        <v>0</v>
      </c>
    </row>
    <row r="90" spans="1:36">
      <c r="A90" t="s">
        <v>372</v>
      </c>
      <c r="B90" t="s">
        <v>373</v>
      </c>
      <c r="C90" s="2" t="s">
        <v>374</v>
      </c>
      <c r="D90" t="s">
        <v>224</v>
      </c>
      <c r="E90" t="s">
        <v>375</v>
      </c>
      <c r="G90">
        <v>0</v>
      </c>
      <c r="H90" s="3">
        <v>0</v>
      </c>
      <c r="I90" s="4">
        <f>IF(H90=0,"",H90*O90)</f>
        <v>0</v>
      </c>
      <c r="J90" s="5">
        <f>IF(OR(H90=0,V90=""),"",H90*V90)</f>
        <v>0</v>
      </c>
      <c r="K90" s="6">
        <f>IF(V90="","",V90/O90)</f>
        <v>0</v>
      </c>
      <c r="L90" s="6">
        <f>IF(V90="","",V90/N90)</f>
        <v>0</v>
      </c>
      <c r="O90" s="4">
        <v>0</v>
      </c>
      <c r="Q90" s="4">
        <v>26.58</v>
      </c>
      <c r="R90" s="4">
        <v>1.89</v>
      </c>
      <c r="S90">
        <v>0.15</v>
      </c>
      <c r="T90" s="4">
        <f>IF(S90=0,"",IF((N90*S90)&lt;.3,.3,N90*S90))</f>
        <v>0</v>
      </c>
      <c r="U90"/>
      <c r="V90" s="4">
        <f>IF(AND(N90&lt;&gt;0,O90&lt;&gt;0,Q90&lt;&gt;0,S90&lt;&gt;""),N90-O90-Q90-R90-T90-U90-P90,"")</f>
        <v>0</v>
      </c>
      <c r="W90">
        <v>0</v>
      </c>
      <c r="X90">
        <v>0</v>
      </c>
      <c r="Y90" s="7">
        <v>0</v>
      </c>
      <c r="Z90" s="7">
        <v>0</v>
      </c>
      <c r="AA90">
        <v>0</v>
      </c>
      <c r="AB90">
        <v>0</v>
      </c>
      <c r="AC90">
        <v>0</v>
      </c>
      <c r="AD90" t="s">
        <v>92</v>
      </c>
      <c r="AG90">
        <v>0</v>
      </c>
      <c r="AH90">
        <v>0</v>
      </c>
      <c r="AJ90">
        <v>0</v>
      </c>
    </row>
    <row r="91" spans="1:36">
      <c r="A91" t="s">
        <v>376</v>
      </c>
      <c r="B91" t="s">
        <v>377</v>
      </c>
      <c r="C91" s="2" t="s">
        <v>378</v>
      </c>
      <c r="D91" t="s">
        <v>43</v>
      </c>
      <c r="E91" t="s">
        <v>341</v>
      </c>
      <c r="G91">
        <v>0</v>
      </c>
      <c r="H91" s="3">
        <v>0</v>
      </c>
      <c r="I91" s="4">
        <f>IF(H91=0,"",H91*O91)</f>
        <v>0</v>
      </c>
      <c r="J91" s="5">
        <f>IF(OR(H91=0,V91=""),"",H91*V91)</f>
        <v>0</v>
      </c>
      <c r="K91" s="6">
        <f>IF(V91="","",V91/O91)</f>
        <v>0</v>
      </c>
      <c r="L91" s="6">
        <f>IF(V91="","",V91/N91)</f>
        <v>0</v>
      </c>
      <c r="M91" s="4">
        <v>17.99</v>
      </c>
      <c r="N91" s="4">
        <v>20.33</v>
      </c>
      <c r="O91" s="4">
        <v>0</v>
      </c>
      <c r="Q91" s="4">
        <v>4.25</v>
      </c>
      <c r="R91" s="4">
        <v>0.04</v>
      </c>
      <c r="S91">
        <v>0.15</v>
      </c>
      <c r="T91" s="4">
        <f>IF(S91=0,"",IF((N91*S91)&lt;.3,.3,N91*S91))</f>
        <v>0</v>
      </c>
      <c r="U91"/>
      <c r="V91" s="4">
        <f>IF(AND(N91&lt;&gt;0,O91&lt;&gt;0,Q91&lt;&gt;0,S91&lt;&gt;""),N91-O91-Q91-R91-T91-U91-P91,"")</f>
        <v>0</v>
      </c>
      <c r="W91">
        <v>0</v>
      </c>
      <c r="X91">
        <v>0</v>
      </c>
      <c r="Y91" s="7">
        <v>0</v>
      </c>
      <c r="Z91" s="7">
        <v>0</v>
      </c>
      <c r="AA91">
        <v>0</v>
      </c>
      <c r="AB91">
        <v>200</v>
      </c>
      <c r="AC91">
        <v>0</v>
      </c>
      <c r="AD91">
        <v>9999</v>
      </c>
      <c r="AE91">
        <v>238415</v>
      </c>
      <c r="AF91" s="4">
        <v>0.3</v>
      </c>
      <c r="AG91">
        <v>0</v>
      </c>
      <c r="AH91">
        <v>0</v>
      </c>
      <c r="AJ91">
        <v>0</v>
      </c>
    </row>
    <row r="92" spans="1:36">
      <c r="A92" t="s">
        <v>379</v>
      </c>
      <c r="B92" t="s">
        <v>380</v>
      </c>
      <c r="C92" s="2" t="s">
        <v>381</v>
      </c>
      <c r="D92" t="s">
        <v>348</v>
      </c>
      <c r="E92" t="s">
        <v>349</v>
      </c>
      <c r="G92">
        <v>0</v>
      </c>
      <c r="H92" s="3">
        <v>0</v>
      </c>
      <c r="I92" s="4">
        <f>IF(H92=0,"",H92*O92)</f>
        <v>0</v>
      </c>
      <c r="J92" s="5">
        <f>IF(OR(H92=0,V92=""),"",H92*V92)</f>
        <v>0</v>
      </c>
      <c r="K92" s="6">
        <f>IF(V92="","",V92/O92)</f>
        <v>0</v>
      </c>
      <c r="L92" s="6">
        <f>IF(V92="","",V92/N92)</f>
        <v>0</v>
      </c>
      <c r="O92" s="4">
        <v>0</v>
      </c>
      <c r="Q92" s="4">
        <v>4.95</v>
      </c>
      <c r="R92" s="4">
        <v>0.03</v>
      </c>
      <c r="S92">
        <v>0.15</v>
      </c>
      <c r="T92" s="4">
        <f>IF(S92=0,"",IF((N92*S92)&lt;.3,.3,N92*S92))</f>
        <v>0</v>
      </c>
      <c r="U92"/>
      <c r="V92" s="4">
        <f>IF(AND(N92&lt;&gt;0,O92&lt;&gt;0,Q92&lt;&gt;0,S92&lt;&gt;""),N92-O92-Q92-R92-T92-U92-P92,"")</f>
        <v>0</v>
      </c>
      <c r="W92">
        <v>0</v>
      </c>
      <c r="X92">
        <v>0</v>
      </c>
      <c r="Y92" s="7">
        <v>0</v>
      </c>
      <c r="Z92" s="7">
        <v>0</v>
      </c>
      <c r="AA92">
        <v>0</v>
      </c>
      <c r="AB92">
        <v>0</v>
      </c>
      <c r="AC92">
        <v>0</v>
      </c>
      <c r="AD92" t="s">
        <v>92</v>
      </c>
      <c r="AG92">
        <v>0</v>
      </c>
      <c r="AH92">
        <v>0</v>
      </c>
      <c r="AJ92">
        <v>0</v>
      </c>
    </row>
    <row r="93" spans="1:36">
      <c r="A93" t="s">
        <v>382</v>
      </c>
      <c r="B93" t="s">
        <v>383</v>
      </c>
      <c r="C93" s="2" t="s">
        <v>384</v>
      </c>
      <c r="D93" t="s">
        <v>348</v>
      </c>
      <c r="E93" t="s">
        <v>349</v>
      </c>
      <c r="G93">
        <v>0</v>
      </c>
      <c r="H93" s="3">
        <v>0</v>
      </c>
      <c r="I93" s="4">
        <f>IF(H93=0,"",H93*O93)</f>
        <v>0</v>
      </c>
      <c r="J93" s="5">
        <f>IF(OR(H93=0,V93=""),"",H93*V93)</f>
        <v>0</v>
      </c>
      <c r="K93" s="6">
        <f>IF(V93="","",V93/O93)</f>
        <v>0</v>
      </c>
      <c r="L93" s="6">
        <f>IF(V93="","",V93/N93)</f>
        <v>0</v>
      </c>
      <c r="O93" s="4">
        <v>0</v>
      </c>
      <c r="Q93" s="4">
        <v>4.95</v>
      </c>
      <c r="R93" s="4">
        <v>0.03</v>
      </c>
      <c r="S93">
        <v>0.15</v>
      </c>
      <c r="T93" s="4">
        <f>IF(S93=0,"",IF((N93*S93)&lt;.3,.3,N93*S93))</f>
        <v>0</v>
      </c>
      <c r="U93"/>
      <c r="V93" s="4">
        <f>IF(AND(N93&lt;&gt;0,O93&lt;&gt;0,Q93&lt;&gt;0,S93&lt;&gt;""),N93-O93-Q93-R93-T93-U93-P93,"")</f>
        <v>0</v>
      </c>
      <c r="W93">
        <v>0</v>
      </c>
      <c r="X93">
        <v>0</v>
      </c>
      <c r="Y93" s="7">
        <v>0</v>
      </c>
      <c r="Z93" s="7">
        <v>0</v>
      </c>
      <c r="AA93">
        <v>0</v>
      </c>
      <c r="AB93">
        <v>0</v>
      </c>
      <c r="AC93">
        <v>0</v>
      </c>
      <c r="AD93" t="s">
        <v>92</v>
      </c>
      <c r="AG93">
        <v>0</v>
      </c>
      <c r="AH93">
        <v>0</v>
      </c>
      <c r="AJ93">
        <v>0</v>
      </c>
    </row>
    <row r="94" spans="1:36">
      <c r="A94" t="s">
        <v>385</v>
      </c>
      <c r="B94" t="s">
        <v>386</v>
      </c>
      <c r="C94" s="2" t="s">
        <v>387</v>
      </c>
      <c r="D94" t="s">
        <v>333</v>
      </c>
      <c r="E94" t="s">
        <v>334</v>
      </c>
      <c r="G94">
        <v>0</v>
      </c>
      <c r="H94" s="3">
        <v>0</v>
      </c>
      <c r="I94" s="4">
        <f>IF(H94=0,"",H94*O94)</f>
        <v>0</v>
      </c>
      <c r="J94" s="5">
        <f>IF(OR(H94=0,V94=""),"",H94*V94)</f>
        <v>0</v>
      </c>
      <c r="K94" s="6">
        <f>IF(V94="","",V94/O94)</f>
        <v>0</v>
      </c>
      <c r="L94" s="6">
        <f>IF(V94="","",V94/N94)</f>
        <v>0</v>
      </c>
      <c r="O94" s="4">
        <v>0</v>
      </c>
      <c r="Q94" s="4">
        <v>5.68</v>
      </c>
      <c r="R94" s="4">
        <v>0.03</v>
      </c>
      <c r="S94">
        <v>0.15</v>
      </c>
      <c r="T94" s="4">
        <f>IF(S94=0,"",IF((N94*S94)&lt;.3,.3,N94*S94))</f>
        <v>0</v>
      </c>
      <c r="U94"/>
      <c r="V94" s="4">
        <f>IF(AND(N94&lt;&gt;0,O94&lt;&gt;0,Q94&lt;&gt;0,S94&lt;&gt;""),N94-O94-Q94-R94-T94-U94-P94,"")</f>
        <v>0</v>
      </c>
      <c r="W94">
        <v>0</v>
      </c>
      <c r="X94">
        <v>0</v>
      </c>
      <c r="Y94" s="7">
        <v>0</v>
      </c>
      <c r="Z94" s="7">
        <v>0</v>
      </c>
      <c r="AA94">
        <v>0</v>
      </c>
      <c r="AB94">
        <v>0</v>
      </c>
      <c r="AC94">
        <v>0</v>
      </c>
      <c r="AD94" t="s">
        <v>92</v>
      </c>
      <c r="AG94">
        <v>0</v>
      </c>
      <c r="AH94">
        <v>0</v>
      </c>
      <c r="AJ94">
        <v>0</v>
      </c>
    </row>
    <row r="95" spans="1:36">
      <c r="A95" t="s">
        <v>388</v>
      </c>
      <c r="B95" t="s">
        <v>389</v>
      </c>
      <c r="C95" s="2" t="s">
        <v>390</v>
      </c>
      <c r="D95" t="s">
        <v>348</v>
      </c>
      <c r="E95" t="s">
        <v>349</v>
      </c>
      <c r="G95">
        <v>0</v>
      </c>
      <c r="H95" s="3">
        <v>0</v>
      </c>
      <c r="I95" s="4">
        <f>IF(H95=0,"",H95*O95)</f>
        <v>0</v>
      </c>
      <c r="J95" s="5">
        <f>IF(OR(H95=0,V95=""),"",H95*V95)</f>
        <v>0</v>
      </c>
      <c r="K95" s="6">
        <f>IF(V95="","",V95/O95)</f>
        <v>0</v>
      </c>
      <c r="L95" s="6">
        <f>IF(V95="","",V95/N95)</f>
        <v>0</v>
      </c>
      <c r="O95" s="4">
        <v>0</v>
      </c>
      <c r="Q95" s="4">
        <v>5.98</v>
      </c>
      <c r="R95" s="4">
        <v>0.03</v>
      </c>
      <c r="S95">
        <v>0.15</v>
      </c>
      <c r="T95" s="4">
        <f>IF(S95=0,"",IF((N95*S95)&lt;.3,.3,N95*S95))</f>
        <v>0</v>
      </c>
      <c r="U95"/>
      <c r="V95" s="4">
        <f>IF(AND(N95&lt;&gt;0,O95&lt;&gt;0,Q95&lt;&gt;0,S95&lt;&gt;""),N95-O95-Q95-R95-T95-U95-P95,"")</f>
        <v>0</v>
      </c>
      <c r="W95">
        <v>0</v>
      </c>
      <c r="X95">
        <v>0</v>
      </c>
      <c r="Y95" s="7">
        <v>0</v>
      </c>
      <c r="Z95" s="7">
        <v>0</v>
      </c>
      <c r="AA95">
        <v>0</v>
      </c>
      <c r="AB95">
        <v>0</v>
      </c>
      <c r="AC95">
        <v>0</v>
      </c>
      <c r="AD95" t="s">
        <v>92</v>
      </c>
      <c r="AG95">
        <v>0</v>
      </c>
      <c r="AH95">
        <v>0</v>
      </c>
      <c r="AJ95">
        <v>0</v>
      </c>
    </row>
    <row r="96" spans="1:36">
      <c r="A96" t="s">
        <v>391</v>
      </c>
      <c r="B96" t="s">
        <v>392</v>
      </c>
      <c r="C96" s="2" t="s">
        <v>393</v>
      </c>
      <c r="D96" t="s">
        <v>348</v>
      </c>
      <c r="E96" t="s">
        <v>349</v>
      </c>
      <c r="G96">
        <v>0</v>
      </c>
      <c r="H96" s="3">
        <v>0</v>
      </c>
      <c r="I96" s="4">
        <f>IF(H96=0,"",H96*O96)</f>
        <v>0</v>
      </c>
      <c r="J96" s="5">
        <f>IF(OR(H96=0,V96=""),"",H96*V96)</f>
        <v>0</v>
      </c>
      <c r="K96" s="6">
        <f>IF(V96="","",V96/O96)</f>
        <v>0</v>
      </c>
      <c r="L96" s="6">
        <f>IF(V96="","",V96/N96)</f>
        <v>0</v>
      </c>
      <c r="O96" s="4">
        <v>0</v>
      </c>
      <c r="Q96" s="4">
        <v>4.25</v>
      </c>
      <c r="R96" s="4">
        <v>0.03</v>
      </c>
      <c r="S96">
        <v>0.15</v>
      </c>
      <c r="T96" s="4">
        <f>IF(S96=0,"",IF((N96*S96)&lt;.3,.3,N96*S96))</f>
        <v>0</v>
      </c>
      <c r="U96"/>
      <c r="V96" s="4">
        <f>IF(AND(N96&lt;&gt;0,O96&lt;&gt;0,Q96&lt;&gt;0,S96&lt;&gt;""),N96-O96-Q96-R96-T96-U96-P96,"")</f>
        <v>0</v>
      </c>
      <c r="W96">
        <v>0</v>
      </c>
      <c r="X96">
        <v>0</v>
      </c>
      <c r="Y96" s="7">
        <v>0</v>
      </c>
      <c r="Z96" s="7">
        <v>0</v>
      </c>
      <c r="AA96">
        <v>0</v>
      </c>
      <c r="AB96">
        <v>0</v>
      </c>
      <c r="AC96">
        <v>0</v>
      </c>
      <c r="AD96" t="s">
        <v>92</v>
      </c>
      <c r="AG96">
        <v>0</v>
      </c>
      <c r="AH96">
        <v>0</v>
      </c>
      <c r="AJ96">
        <v>0</v>
      </c>
    </row>
    <row r="97" spans="1:36">
      <c r="A97" t="s">
        <v>394</v>
      </c>
      <c r="B97" t="s">
        <v>395</v>
      </c>
      <c r="C97" s="2" t="s">
        <v>396</v>
      </c>
      <c r="D97" t="s">
        <v>348</v>
      </c>
      <c r="E97" t="s">
        <v>349</v>
      </c>
      <c r="G97">
        <v>0</v>
      </c>
      <c r="H97" s="3">
        <v>0</v>
      </c>
      <c r="I97" s="4">
        <f>IF(H97=0,"",H97*O97)</f>
        <v>0</v>
      </c>
      <c r="J97" s="5">
        <f>IF(OR(H97=0,V97=""),"",H97*V97)</f>
        <v>0</v>
      </c>
      <c r="K97" s="6">
        <f>IF(V97="","",V97/O97)</f>
        <v>0</v>
      </c>
      <c r="L97" s="6">
        <f>IF(V97="","",V97/N97)</f>
        <v>0</v>
      </c>
      <c r="O97" s="4">
        <v>0</v>
      </c>
      <c r="Q97" s="4">
        <v>4.95</v>
      </c>
      <c r="R97" s="4">
        <v>0.03</v>
      </c>
      <c r="S97">
        <v>0.15</v>
      </c>
      <c r="T97" s="4">
        <f>IF(S97=0,"",IF((N97*S97)&lt;.3,.3,N97*S97))</f>
        <v>0</v>
      </c>
      <c r="U97"/>
      <c r="V97" s="4">
        <f>IF(AND(N97&lt;&gt;0,O97&lt;&gt;0,Q97&lt;&gt;0,S97&lt;&gt;""),N97-O97-Q97-R97-T97-U97-P97,"")</f>
        <v>0</v>
      </c>
      <c r="W97">
        <v>0</v>
      </c>
      <c r="X97">
        <v>0</v>
      </c>
      <c r="Y97" s="7">
        <v>0</v>
      </c>
      <c r="Z97" s="7">
        <v>0</v>
      </c>
      <c r="AA97">
        <v>0</v>
      </c>
      <c r="AB97">
        <v>0</v>
      </c>
      <c r="AC97">
        <v>0</v>
      </c>
      <c r="AD97" t="s">
        <v>92</v>
      </c>
      <c r="AG97">
        <v>0</v>
      </c>
      <c r="AH97">
        <v>0</v>
      </c>
      <c r="AJ97">
        <v>0</v>
      </c>
    </row>
    <row r="98" spans="1:36">
      <c r="A98" t="s">
        <v>397</v>
      </c>
      <c r="B98" t="s">
        <v>398</v>
      </c>
      <c r="C98" s="2" t="s">
        <v>399</v>
      </c>
      <c r="D98" t="s">
        <v>333</v>
      </c>
      <c r="E98" t="s">
        <v>334</v>
      </c>
      <c r="G98">
        <v>0</v>
      </c>
      <c r="H98" s="3">
        <v>0</v>
      </c>
      <c r="I98" s="4">
        <f>IF(H98=0,"",H98*O98)</f>
        <v>0</v>
      </c>
      <c r="J98" s="5">
        <f>IF(OR(H98=0,V98=""),"",H98*V98)</f>
        <v>0</v>
      </c>
      <c r="K98" s="6">
        <f>IF(V98="","",V98/O98)</f>
        <v>0</v>
      </c>
      <c r="L98" s="6">
        <f>IF(V98="","",V98/N98)</f>
        <v>0</v>
      </c>
      <c r="O98" s="4">
        <v>0</v>
      </c>
      <c r="Q98" s="4">
        <v>7.18</v>
      </c>
      <c r="R98" s="4">
        <v>0.17</v>
      </c>
      <c r="S98">
        <v>0.15</v>
      </c>
      <c r="T98" s="4">
        <f>IF(S98=0,"",IF((N98*S98)&lt;.3,.3,N98*S98))</f>
        <v>0</v>
      </c>
      <c r="U98"/>
      <c r="V98" s="4">
        <f>IF(AND(N98&lt;&gt;0,O98&lt;&gt;0,Q98&lt;&gt;0,S98&lt;&gt;""),N98-O98-Q98-R98-T98-U98-P98,"")</f>
        <v>0</v>
      </c>
      <c r="W98">
        <v>0</v>
      </c>
      <c r="X98">
        <v>0</v>
      </c>
      <c r="Y98" s="7">
        <v>0</v>
      </c>
      <c r="Z98" s="7">
        <v>0</v>
      </c>
      <c r="AA98">
        <v>0</v>
      </c>
      <c r="AB98">
        <v>0</v>
      </c>
      <c r="AC98">
        <v>0</v>
      </c>
      <c r="AD98" t="s">
        <v>92</v>
      </c>
      <c r="AG98">
        <v>0</v>
      </c>
      <c r="AH98">
        <v>0</v>
      </c>
      <c r="AJ98">
        <v>0</v>
      </c>
    </row>
    <row r="99" spans="1:36">
      <c r="A99" t="s">
        <v>400</v>
      </c>
      <c r="B99" t="s">
        <v>401</v>
      </c>
      <c r="C99" s="2" t="s">
        <v>402</v>
      </c>
      <c r="D99" t="s">
        <v>333</v>
      </c>
      <c r="E99" t="s">
        <v>334</v>
      </c>
      <c r="G99">
        <v>0</v>
      </c>
      <c r="H99" s="3">
        <v>0</v>
      </c>
      <c r="I99" s="4">
        <f>IF(H99=0,"",H99*O99)</f>
        <v>0</v>
      </c>
      <c r="J99" s="5">
        <f>IF(OR(H99=0,V99=""),"",H99*V99)</f>
        <v>0</v>
      </c>
      <c r="K99" s="6">
        <f>IF(V99="","",V99/O99)</f>
        <v>0</v>
      </c>
      <c r="L99" s="6">
        <f>IF(V99="","",V99/N99)</f>
        <v>0</v>
      </c>
      <c r="O99" s="4">
        <v>0</v>
      </c>
      <c r="Q99" s="4">
        <v>7.18</v>
      </c>
      <c r="R99" s="4">
        <v>0.12</v>
      </c>
      <c r="S99">
        <v>0.15</v>
      </c>
      <c r="T99" s="4">
        <f>IF(S99=0,"",IF((N99*S99)&lt;.3,.3,N99*S99))</f>
        <v>0</v>
      </c>
      <c r="U99"/>
      <c r="V99" s="4">
        <f>IF(AND(N99&lt;&gt;0,O99&lt;&gt;0,Q99&lt;&gt;0,S99&lt;&gt;""),N99-O99-Q99-R99-T99-U99-P99,"")</f>
        <v>0</v>
      </c>
      <c r="W99">
        <v>0</v>
      </c>
      <c r="X99">
        <v>0</v>
      </c>
      <c r="Y99" s="7">
        <v>0</v>
      </c>
      <c r="Z99" s="7">
        <v>0</v>
      </c>
      <c r="AA99">
        <v>0</v>
      </c>
      <c r="AB99">
        <v>0</v>
      </c>
      <c r="AC99">
        <v>0</v>
      </c>
      <c r="AD99" t="s">
        <v>92</v>
      </c>
      <c r="AG99">
        <v>0</v>
      </c>
      <c r="AH99">
        <v>0</v>
      </c>
      <c r="AJ99">
        <v>0</v>
      </c>
    </row>
    <row r="100" spans="1:36">
      <c r="A100" t="s">
        <v>403</v>
      </c>
      <c r="B100" t="s">
        <v>404</v>
      </c>
      <c r="C100" s="2" t="s">
        <v>405</v>
      </c>
      <c r="D100" t="s">
        <v>333</v>
      </c>
      <c r="E100" t="s">
        <v>334</v>
      </c>
      <c r="G100">
        <v>0</v>
      </c>
      <c r="H100" s="3">
        <v>0</v>
      </c>
      <c r="I100" s="4">
        <f>IF(H100=0,"",H100*O100)</f>
        <v>0</v>
      </c>
      <c r="J100" s="5">
        <f>IF(OR(H100=0,V100=""),"",H100*V100)</f>
        <v>0</v>
      </c>
      <c r="K100" s="6">
        <f>IF(V100="","",V100/O100)</f>
        <v>0</v>
      </c>
      <c r="L100" s="6">
        <f>IF(V100="","",V100/N100)</f>
        <v>0</v>
      </c>
      <c r="O100" s="4">
        <v>0</v>
      </c>
      <c r="Q100" s="4">
        <v>7.18</v>
      </c>
      <c r="R100" s="4">
        <v>0.28</v>
      </c>
      <c r="S100">
        <v>0.15</v>
      </c>
      <c r="T100" s="4">
        <f>IF(S100=0,"",IF((N100*S100)&lt;.3,.3,N100*S100))</f>
        <v>0</v>
      </c>
      <c r="U100"/>
      <c r="V100" s="4">
        <f>IF(AND(N100&lt;&gt;0,O100&lt;&gt;0,Q100&lt;&gt;0,S100&lt;&gt;""),N100-O100-Q100-R100-T100-U100-P100,"")</f>
        <v>0</v>
      </c>
      <c r="W100">
        <v>0</v>
      </c>
      <c r="X100">
        <v>0</v>
      </c>
      <c r="Y100" s="7">
        <v>0</v>
      </c>
      <c r="Z100" s="7">
        <v>0</v>
      </c>
      <c r="AA100">
        <v>0</v>
      </c>
      <c r="AB100">
        <v>0</v>
      </c>
      <c r="AC100">
        <v>0</v>
      </c>
      <c r="AD100" t="s">
        <v>92</v>
      </c>
      <c r="AG100">
        <v>0</v>
      </c>
      <c r="AH100">
        <v>0</v>
      </c>
      <c r="AJ100">
        <v>0</v>
      </c>
    </row>
    <row r="101" spans="1:36">
      <c r="A101" t="s">
        <v>406</v>
      </c>
      <c r="B101" t="s">
        <v>407</v>
      </c>
      <c r="C101" s="2" t="s">
        <v>408</v>
      </c>
      <c r="D101" t="s">
        <v>43</v>
      </c>
      <c r="E101" t="s">
        <v>341</v>
      </c>
      <c r="G101">
        <v>0</v>
      </c>
      <c r="H101" s="3">
        <v>0</v>
      </c>
      <c r="I101" s="4">
        <f>IF(H101=0,"",H101*O101)</f>
        <v>0</v>
      </c>
      <c r="J101" s="5">
        <f>IF(OR(H101=0,V101=""),"",H101*V101)</f>
        <v>0</v>
      </c>
      <c r="K101" s="6">
        <f>IF(V101="","",V101/O101)</f>
        <v>0</v>
      </c>
      <c r="L101" s="6">
        <f>IF(V101="","",V101/N101)</f>
        <v>0</v>
      </c>
      <c r="M101" s="4">
        <v>12.99</v>
      </c>
      <c r="N101" s="4">
        <v>16.99</v>
      </c>
      <c r="O101" s="4">
        <v>0</v>
      </c>
      <c r="Q101" s="4">
        <v>3.64</v>
      </c>
      <c r="R101" s="4">
        <v>0.03</v>
      </c>
      <c r="S101">
        <v>0.15</v>
      </c>
      <c r="T101" s="4">
        <f>IF(S101=0,"",IF((N101*S101)&lt;.3,.3,N101*S101))</f>
        <v>0</v>
      </c>
      <c r="U101"/>
      <c r="V101" s="4">
        <f>IF(AND(N101&lt;&gt;0,O101&lt;&gt;0,Q101&lt;&gt;0,S101&lt;&gt;""),N101-O101-Q101-R101-T101-U101-P101,"")</f>
        <v>0</v>
      </c>
      <c r="W101">
        <v>0</v>
      </c>
      <c r="X101">
        <v>0</v>
      </c>
      <c r="Y101" s="7">
        <v>0</v>
      </c>
      <c r="Z101" s="7">
        <v>0</v>
      </c>
      <c r="AA101">
        <v>0</v>
      </c>
      <c r="AB101">
        <v>210</v>
      </c>
      <c r="AC101">
        <v>0</v>
      </c>
      <c r="AD101">
        <v>9999</v>
      </c>
      <c r="AE101">
        <v>164772</v>
      </c>
      <c r="AF101" s="4">
        <v>0.3</v>
      </c>
      <c r="AG101">
        <v>0</v>
      </c>
      <c r="AH101">
        <v>0</v>
      </c>
      <c r="AJ101">
        <v>0</v>
      </c>
    </row>
    <row r="102" spans="1:36">
      <c r="A102" t="s">
        <v>409</v>
      </c>
      <c r="B102" t="s">
        <v>410</v>
      </c>
      <c r="C102" s="2" t="s">
        <v>411</v>
      </c>
      <c r="D102" t="s">
        <v>348</v>
      </c>
      <c r="E102" t="s">
        <v>349</v>
      </c>
      <c r="G102">
        <v>0</v>
      </c>
      <c r="H102" s="3">
        <v>0</v>
      </c>
      <c r="I102" s="4">
        <f>IF(H102=0,"",H102*O102)</f>
        <v>0</v>
      </c>
      <c r="J102" s="5">
        <f>IF(OR(H102=0,V102=""),"",H102*V102)</f>
        <v>0</v>
      </c>
      <c r="K102" s="6">
        <f>IF(V102="","",V102/O102)</f>
        <v>0</v>
      </c>
      <c r="L102" s="6">
        <f>IF(V102="","",V102/N102)</f>
        <v>0</v>
      </c>
      <c r="O102" s="4">
        <v>0</v>
      </c>
      <c r="Q102" s="4">
        <v>4.95</v>
      </c>
      <c r="R102" s="4">
        <v>0.03</v>
      </c>
      <c r="S102">
        <v>0.15</v>
      </c>
      <c r="T102" s="4">
        <f>IF(S102=0,"",IF((N102*S102)&lt;.3,.3,N102*S102))</f>
        <v>0</v>
      </c>
      <c r="U102"/>
      <c r="V102" s="4">
        <f>IF(AND(N102&lt;&gt;0,O102&lt;&gt;0,Q102&lt;&gt;0,S102&lt;&gt;""),N102-O102-Q102-R102-T102-U102-P102,"")</f>
        <v>0</v>
      </c>
      <c r="W102">
        <v>0</v>
      </c>
      <c r="X102">
        <v>0</v>
      </c>
      <c r="Y102" s="7">
        <v>0</v>
      </c>
      <c r="Z102" s="7">
        <v>0</v>
      </c>
      <c r="AA102">
        <v>0</v>
      </c>
      <c r="AB102">
        <v>0</v>
      </c>
      <c r="AC102">
        <v>0</v>
      </c>
      <c r="AD102" t="s">
        <v>92</v>
      </c>
      <c r="AG102">
        <v>0</v>
      </c>
      <c r="AH102">
        <v>0</v>
      </c>
      <c r="AJ102">
        <v>0</v>
      </c>
    </row>
    <row r="103" spans="1:36">
      <c r="A103" t="s">
        <v>412</v>
      </c>
      <c r="B103" t="s">
        <v>413</v>
      </c>
      <c r="C103" s="2" t="s">
        <v>414</v>
      </c>
      <c r="D103" t="s">
        <v>43</v>
      </c>
      <c r="E103" t="s">
        <v>341</v>
      </c>
      <c r="G103">
        <v>0</v>
      </c>
      <c r="H103" s="3">
        <v>0</v>
      </c>
      <c r="I103" s="4">
        <f>IF(H103=0,"",H103*O103)</f>
        <v>0</v>
      </c>
      <c r="J103" s="5">
        <f>IF(OR(H103=0,V103=""),"",H103*V103)</f>
        <v>0</v>
      </c>
      <c r="K103" s="6">
        <f>IF(V103="","",V103/O103)</f>
        <v>0</v>
      </c>
      <c r="L103" s="6">
        <f>IF(V103="","",V103/N103)</f>
        <v>0</v>
      </c>
      <c r="O103" s="4">
        <v>0</v>
      </c>
      <c r="Q103" s="4">
        <v>4.95</v>
      </c>
      <c r="R103" s="4">
        <v>0.03</v>
      </c>
      <c r="S103">
        <v>0.15</v>
      </c>
      <c r="T103" s="4">
        <f>IF(S103=0,"",IF((N103*S103)&lt;.3,.3,N103*S103))</f>
        <v>0</v>
      </c>
      <c r="U103"/>
      <c r="V103" s="4">
        <f>IF(AND(N103&lt;&gt;0,O103&lt;&gt;0,Q103&lt;&gt;0,S103&lt;&gt;""),N103-O103-Q103-R103-T103-U103-P103,"")</f>
        <v>0</v>
      </c>
      <c r="W103">
        <v>0</v>
      </c>
      <c r="X103">
        <v>0</v>
      </c>
      <c r="Y103" s="7">
        <v>0</v>
      </c>
      <c r="Z103" s="7">
        <v>0</v>
      </c>
      <c r="AA103">
        <v>0</v>
      </c>
      <c r="AB103">
        <v>0</v>
      </c>
      <c r="AC103">
        <v>0</v>
      </c>
      <c r="AD103" t="s">
        <v>92</v>
      </c>
      <c r="AG103">
        <v>0</v>
      </c>
      <c r="AH103">
        <v>0</v>
      </c>
      <c r="AJ103">
        <v>0</v>
      </c>
    </row>
    <row r="104" spans="1:36">
      <c r="A104" t="s">
        <v>415</v>
      </c>
      <c r="B104" t="s">
        <v>416</v>
      </c>
      <c r="C104" s="2" t="s">
        <v>417</v>
      </c>
      <c r="D104" t="s">
        <v>43</v>
      </c>
      <c r="E104" t="s">
        <v>341</v>
      </c>
      <c r="G104">
        <v>0</v>
      </c>
      <c r="H104" s="3">
        <v>0</v>
      </c>
      <c r="I104" s="4">
        <f>IF(H104=0,"",H104*O104)</f>
        <v>0</v>
      </c>
      <c r="J104" s="5">
        <f>IF(OR(H104=0,V104=""),"",H104*V104)</f>
        <v>0</v>
      </c>
      <c r="K104" s="6">
        <f>IF(V104="","",V104/O104)</f>
        <v>0</v>
      </c>
      <c r="L104" s="6">
        <f>IF(V104="","",V104/N104)</f>
        <v>0</v>
      </c>
      <c r="O104" s="4">
        <v>0</v>
      </c>
      <c r="Q104" s="4">
        <v>4.95</v>
      </c>
      <c r="R104" s="4">
        <v>0.03</v>
      </c>
      <c r="S104">
        <v>0.15</v>
      </c>
      <c r="T104" s="4">
        <f>IF(S104=0,"",IF((N104*S104)&lt;.3,.3,N104*S104))</f>
        <v>0</v>
      </c>
      <c r="U104"/>
      <c r="V104" s="4">
        <f>IF(AND(N104&lt;&gt;0,O104&lt;&gt;0,Q104&lt;&gt;0,S104&lt;&gt;""),N104-O104-Q104-R104-T104-U104-P104,"")</f>
        <v>0</v>
      </c>
      <c r="W104">
        <v>0</v>
      </c>
      <c r="X104">
        <v>0</v>
      </c>
      <c r="Y104" s="7">
        <v>0</v>
      </c>
      <c r="Z104" s="7">
        <v>0</v>
      </c>
      <c r="AA104">
        <v>0</v>
      </c>
      <c r="AB104">
        <v>0</v>
      </c>
      <c r="AC104">
        <v>0</v>
      </c>
      <c r="AD104" t="s">
        <v>92</v>
      </c>
      <c r="AG104">
        <v>0</v>
      </c>
      <c r="AH104">
        <v>0</v>
      </c>
      <c r="AJ104">
        <v>0</v>
      </c>
    </row>
    <row r="105" spans="1:36">
      <c r="A105" t="s">
        <v>418</v>
      </c>
      <c r="B105" t="s">
        <v>239</v>
      </c>
      <c r="C105" s="2" t="s">
        <v>240</v>
      </c>
      <c r="D105" t="s">
        <v>224</v>
      </c>
      <c r="E105" t="s">
        <v>419</v>
      </c>
      <c r="G105">
        <v>0</v>
      </c>
      <c r="H105" s="3">
        <v>0</v>
      </c>
      <c r="I105" s="4">
        <f>IF(H105=0,"",H105*O105)</f>
        <v>0</v>
      </c>
      <c r="J105" s="5">
        <f>IF(OR(H105=0,V105=""),"",H105*V105)</f>
        <v>0</v>
      </c>
      <c r="K105" s="6">
        <f>IF(V105="","",V105/O105)</f>
        <v>0</v>
      </c>
      <c r="L105" s="6">
        <f>IF(V105="","",V105/N105)</f>
        <v>0</v>
      </c>
      <c r="M105" s="4">
        <v>26.99</v>
      </c>
      <c r="N105" s="4">
        <v>24.99</v>
      </c>
      <c r="O105" s="4">
        <v>8.741182822</v>
      </c>
      <c r="Q105" s="4">
        <v>12.08</v>
      </c>
      <c r="R105" s="4">
        <v>0.28</v>
      </c>
      <c r="S105">
        <v>0.15</v>
      </c>
      <c r="T105" s="4">
        <f>IF(S105=0,"",IF((N105*S105)&lt;.3,.3,N105*S105))</f>
        <v>0</v>
      </c>
      <c r="U105"/>
      <c r="V105" s="4">
        <f>IF(AND(N105&lt;&gt;0,O105&lt;&gt;0,Q105&lt;&gt;0,S105&lt;&gt;""),N105-O105-Q105-R105-T105-U105-P105,"")</f>
        <v>0</v>
      </c>
      <c r="W105">
        <v>0</v>
      </c>
      <c r="X105">
        <v>0</v>
      </c>
      <c r="Y105" s="7">
        <v>0</v>
      </c>
      <c r="Z105" s="7">
        <v>0</v>
      </c>
      <c r="AA105">
        <v>0</v>
      </c>
      <c r="AB105">
        <v>0</v>
      </c>
      <c r="AC105">
        <v>0</v>
      </c>
      <c r="AD105" t="s">
        <v>92</v>
      </c>
      <c r="AE105">
        <v>18770</v>
      </c>
      <c r="AF105" s="4">
        <v>0.58</v>
      </c>
      <c r="AG105">
        <v>0</v>
      </c>
      <c r="AH105">
        <v>0</v>
      </c>
      <c r="AJ105">
        <v>0</v>
      </c>
    </row>
    <row r="106" spans="1:36">
      <c r="A106" t="s">
        <v>420</v>
      </c>
      <c r="B106" t="s">
        <v>421</v>
      </c>
      <c r="C106" s="2" t="s">
        <v>422</v>
      </c>
      <c r="D106" t="s">
        <v>43</v>
      </c>
      <c r="G106">
        <v>0</v>
      </c>
      <c r="H106" s="3">
        <v>0</v>
      </c>
      <c r="I106" s="4">
        <f>IF(H106=0,"",H106*O106)</f>
        <v>0</v>
      </c>
      <c r="J106" s="5">
        <f>IF(OR(H106=0,V106=""),"",H106*V106)</f>
        <v>0</v>
      </c>
      <c r="K106" s="6">
        <f>IF(V106="","",V106/O106)</f>
        <v>0</v>
      </c>
      <c r="L106" s="6">
        <f>IF(V106="","",V106/N106)</f>
        <v>0</v>
      </c>
      <c r="O106" s="4">
        <v>0</v>
      </c>
      <c r="Q106" s="4">
        <v>6.18</v>
      </c>
      <c r="R106" s="4">
        <v>0.2</v>
      </c>
      <c r="S106">
        <v>0.15</v>
      </c>
      <c r="T106" s="4">
        <f>IF(S106=0,"",IF((N106*S106)&lt;.3,.3,N106*S106))</f>
        <v>0</v>
      </c>
      <c r="U106"/>
      <c r="V106" s="4">
        <f>IF(AND(N106&lt;&gt;0,O106&lt;&gt;0,Q106&lt;&gt;0,S106&lt;&gt;""),N106-O106-Q106-R106-T106-U106-P106,"")</f>
        <v>0</v>
      </c>
      <c r="W106">
        <v>0</v>
      </c>
      <c r="X106">
        <v>0</v>
      </c>
      <c r="Y106" s="7">
        <v>0</v>
      </c>
      <c r="Z106" s="7">
        <v>0</v>
      </c>
      <c r="AA106">
        <v>0</v>
      </c>
      <c r="AB106">
        <v>0</v>
      </c>
      <c r="AC106">
        <v>0</v>
      </c>
      <c r="AD106" t="s">
        <v>92</v>
      </c>
      <c r="AG106">
        <v>0</v>
      </c>
      <c r="AH106">
        <v>0</v>
      </c>
      <c r="AJ106">
        <v>0</v>
      </c>
    </row>
    <row r="107" spans="1:36">
      <c r="A107" t="s">
        <v>423</v>
      </c>
      <c r="B107" t="s">
        <v>424</v>
      </c>
      <c r="C107" s="2" t="s">
        <v>425</v>
      </c>
      <c r="D107" t="s">
        <v>348</v>
      </c>
      <c r="E107" t="s">
        <v>349</v>
      </c>
      <c r="G107">
        <v>0</v>
      </c>
      <c r="H107" s="3">
        <v>0</v>
      </c>
      <c r="I107" s="4">
        <f>IF(H107=0,"",H107*O107)</f>
        <v>0</v>
      </c>
      <c r="J107" s="5">
        <f>IF(OR(H107=0,V107=""),"",H107*V107)</f>
        <v>0</v>
      </c>
      <c r="K107" s="6">
        <f>IF(V107="","",V107/O107)</f>
        <v>0</v>
      </c>
      <c r="L107" s="6">
        <f>IF(V107="","",V107/N107)</f>
        <v>0</v>
      </c>
      <c r="O107" s="4">
        <v>0</v>
      </c>
      <c r="Q107" s="4">
        <v>4.95</v>
      </c>
      <c r="R107" s="4">
        <v>0.03</v>
      </c>
      <c r="S107">
        <v>0.15</v>
      </c>
      <c r="T107" s="4">
        <f>IF(S107=0,"",IF((N107*S107)&lt;.3,.3,N107*S107))</f>
        <v>0</v>
      </c>
      <c r="U107"/>
      <c r="V107" s="4">
        <f>IF(AND(N107&lt;&gt;0,O107&lt;&gt;0,Q107&lt;&gt;0,S107&lt;&gt;""),N107-O107-Q107-R107-T107-U107-P107,"")</f>
        <v>0</v>
      </c>
      <c r="W107">
        <v>0</v>
      </c>
      <c r="X107">
        <v>0</v>
      </c>
      <c r="Y107" s="7">
        <v>0</v>
      </c>
      <c r="Z107" s="7">
        <v>0</v>
      </c>
      <c r="AA107">
        <v>0</v>
      </c>
      <c r="AB107">
        <v>0</v>
      </c>
      <c r="AC107">
        <v>0</v>
      </c>
      <c r="AD107" t="s">
        <v>92</v>
      </c>
      <c r="AG107">
        <v>0</v>
      </c>
      <c r="AH107">
        <v>0</v>
      </c>
      <c r="AJ107">
        <v>0</v>
      </c>
    </row>
    <row r="108" spans="1:36">
      <c r="A108" t="s">
        <v>426</v>
      </c>
      <c r="B108" t="s">
        <v>427</v>
      </c>
      <c r="C108" s="2" t="s">
        <v>428</v>
      </c>
      <c r="D108" t="s">
        <v>224</v>
      </c>
      <c r="E108" t="s">
        <v>429</v>
      </c>
      <c r="G108">
        <v>0</v>
      </c>
      <c r="H108" s="3">
        <v>0</v>
      </c>
      <c r="I108" s="4">
        <f>IF(H108=0,"",H108*O108)</f>
        <v>0</v>
      </c>
      <c r="J108" s="5">
        <f>IF(OR(H108=0,V108=""),"",H108*V108)</f>
        <v>0</v>
      </c>
      <c r="K108" s="6">
        <f>IF(V108="","",V108/O108)</f>
        <v>0</v>
      </c>
      <c r="L108" s="6">
        <f>IF(V108="","",V108/N108)</f>
        <v>0</v>
      </c>
      <c r="M108" s="4">
        <v>18.99</v>
      </c>
      <c r="N108" s="4">
        <v>14.99</v>
      </c>
      <c r="O108" s="4">
        <v>5.804924848</v>
      </c>
      <c r="Q108" s="4">
        <v>5.98</v>
      </c>
      <c r="R108" s="4">
        <v>0.16</v>
      </c>
      <c r="S108">
        <v>0.15</v>
      </c>
      <c r="T108" s="4">
        <f>IF(S108=0,"",IF((N108*S108)&lt;.3,.3,N108*S108))</f>
        <v>0</v>
      </c>
      <c r="U108"/>
      <c r="V108" s="4">
        <f>IF(AND(N108&lt;&gt;0,O108&lt;&gt;0,Q108&lt;&gt;0,S108&lt;&gt;""),N108-O108-Q108-R108-T108-U108-P108,"")</f>
        <v>0</v>
      </c>
      <c r="W108">
        <v>0</v>
      </c>
      <c r="X108">
        <v>0</v>
      </c>
      <c r="Y108" s="7">
        <v>0</v>
      </c>
      <c r="Z108" s="7">
        <v>0</v>
      </c>
      <c r="AA108">
        <v>0</v>
      </c>
      <c r="AB108">
        <v>0</v>
      </c>
      <c r="AC108">
        <v>0</v>
      </c>
      <c r="AD108" t="s">
        <v>92</v>
      </c>
      <c r="AE108">
        <v>55792</v>
      </c>
      <c r="AF108" s="4">
        <v>0.42</v>
      </c>
      <c r="AG108">
        <v>0</v>
      </c>
      <c r="AH108">
        <v>0</v>
      </c>
      <c r="AJ108">
        <v>0</v>
      </c>
    </row>
    <row r="109" spans="1:36">
      <c r="A109" t="s">
        <v>430</v>
      </c>
      <c r="B109" t="s">
        <v>431</v>
      </c>
      <c r="C109" s="2" t="s">
        <v>432</v>
      </c>
      <c r="D109" t="s">
        <v>43</v>
      </c>
      <c r="G109">
        <v>0</v>
      </c>
      <c r="H109" s="3">
        <v>0</v>
      </c>
      <c r="I109" s="4">
        <f>IF(H109=0,"",H109*O109)</f>
        <v>0</v>
      </c>
      <c r="J109" s="5">
        <f>IF(OR(H109=0,V109=""),"",H109*V109)</f>
        <v>0</v>
      </c>
      <c r="K109" s="6">
        <f>IF(V109="","",V109/O109)</f>
        <v>0</v>
      </c>
      <c r="L109" s="6">
        <f>IF(V109="","",V109/N109)</f>
        <v>0</v>
      </c>
      <c r="O109" s="4">
        <v>0</v>
      </c>
      <c r="Q109" s="4">
        <v>5.8</v>
      </c>
      <c r="R109" s="4">
        <v>0.16</v>
      </c>
      <c r="S109">
        <v>0.15</v>
      </c>
      <c r="T109" s="4">
        <f>IF(S109=0,"",IF((N109*S109)&lt;.3,.3,N109*S109))</f>
        <v>0</v>
      </c>
      <c r="U109"/>
      <c r="V109" s="4">
        <f>IF(AND(N109&lt;&gt;0,O109&lt;&gt;0,Q109&lt;&gt;0,S109&lt;&gt;""),N109-O109-Q109-R109-T109-U109-P109,"")</f>
        <v>0</v>
      </c>
      <c r="W109">
        <v>0</v>
      </c>
      <c r="X109">
        <v>0</v>
      </c>
      <c r="Y109" s="7">
        <v>0</v>
      </c>
      <c r="Z109" s="7">
        <v>0</v>
      </c>
      <c r="AA109">
        <v>0</v>
      </c>
      <c r="AB109">
        <v>0</v>
      </c>
      <c r="AC109">
        <v>0</v>
      </c>
      <c r="AD109" t="s">
        <v>92</v>
      </c>
      <c r="AG109">
        <v>0</v>
      </c>
      <c r="AH109">
        <v>0</v>
      </c>
      <c r="AJ109">
        <v>0</v>
      </c>
    </row>
    <row r="110" spans="1:36">
      <c r="A110" t="s">
        <v>433</v>
      </c>
      <c r="B110" t="s">
        <v>434</v>
      </c>
      <c r="C110" s="2" t="s">
        <v>435</v>
      </c>
      <c r="D110" t="s">
        <v>43</v>
      </c>
      <c r="E110" t="s">
        <v>341</v>
      </c>
      <c r="G110">
        <v>0</v>
      </c>
      <c r="H110" s="3">
        <v>0</v>
      </c>
      <c r="I110" s="4">
        <f>IF(H110=0,"",H110*O110)</f>
        <v>0</v>
      </c>
      <c r="J110" s="5">
        <f>IF(OR(H110=0,V110=""),"",H110*V110)</f>
        <v>0</v>
      </c>
      <c r="K110" s="6">
        <f>IF(V110="","",V110/O110)</f>
        <v>0</v>
      </c>
      <c r="L110" s="6">
        <f>IF(V110="","",V110/N110)</f>
        <v>0</v>
      </c>
      <c r="O110" s="4">
        <v>0</v>
      </c>
      <c r="Q110" s="4">
        <v>3.32</v>
      </c>
      <c r="R110" s="4">
        <v>0.02</v>
      </c>
      <c r="S110">
        <v>0.15</v>
      </c>
      <c r="T110" s="4">
        <f>IF(S110=0,"",IF((N110*S110)&lt;.3,.3,N110*S110))</f>
        <v>0</v>
      </c>
      <c r="U110"/>
      <c r="V110" s="4">
        <f>IF(AND(N110&lt;&gt;0,O110&lt;&gt;0,Q110&lt;&gt;0,S110&lt;&gt;""),N110-O110-Q110-R110-T110-U110-P110,"")</f>
        <v>0</v>
      </c>
      <c r="W110">
        <v>0</v>
      </c>
      <c r="X110">
        <v>0</v>
      </c>
      <c r="Y110" s="7">
        <v>0</v>
      </c>
      <c r="Z110" s="7">
        <v>0</v>
      </c>
      <c r="AA110">
        <v>0</v>
      </c>
      <c r="AB110">
        <v>0</v>
      </c>
      <c r="AC110">
        <v>0</v>
      </c>
      <c r="AD110" t="s">
        <v>92</v>
      </c>
      <c r="AG110">
        <v>0</v>
      </c>
      <c r="AH110">
        <v>0</v>
      </c>
      <c r="AJ110">
        <v>0</v>
      </c>
    </row>
    <row r="111" spans="1:36">
      <c r="A111" t="s">
        <v>436</v>
      </c>
      <c r="B111" t="s">
        <v>437</v>
      </c>
      <c r="C111" s="2" t="s">
        <v>438</v>
      </c>
      <c r="D111" t="s">
        <v>333</v>
      </c>
      <c r="E111" t="s">
        <v>334</v>
      </c>
      <c r="G111">
        <v>0</v>
      </c>
      <c r="H111" s="3">
        <v>0</v>
      </c>
      <c r="I111" s="4">
        <f>IF(H111=0,"",H111*O111)</f>
        <v>0</v>
      </c>
      <c r="J111" s="5">
        <f>IF(OR(H111=0,V111=""),"",H111*V111)</f>
        <v>0</v>
      </c>
      <c r="K111" s="6">
        <f>IF(V111="","",V111/O111)</f>
        <v>0</v>
      </c>
      <c r="L111" s="6">
        <f>IF(V111="","",V111/N111)</f>
        <v>0</v>
      </c>
      <c r="O111" s="4">
        <v>0</v>
      </c>
      <c r="Q111" s="4">
        <v>7.18</v>
      </c>
      <c r="R111" s="4">
        <v>0.2</v>
      </c>
      <c r="S111">
        <v>0.15</v>
      </c>
      <c r="T111" s="4">
        <f>IF(S111=0,"",IF((N111*S111)&lt;.3,.3,N111*S111))</f>
        <v>0</v>
      </c>
      <c r="U111"/>
      <c r="V111" s="4">
        <f>IF(AND(N111&lt;&gt;0,O111&lt;&gt;0,Q111&lt;&gt;0,S111&lt;&gt;""),N111-O111-Q111-R111-T111-U111-P111,"")</f>
        <v>0</v>
      </c>
      <c r="W111">
        <v>0</v>
      </c>
      <c r="X111">
        <v>0</v>
      </c>
      <c r="Y111" s="7">
        <v>0</v>
      </c>
      <c r="Z111" s="7">
        <v>0</v>
      </c>
      <c r="AA111">
        <v>0</v>
      </c>
      <c r="AB111">
        <v>0</v>
      </c>
      <c r="AC111">
        <v>0</v>
      </c>
      <c r="AD111" t="s">
        <v>92</v>
      </c>
      <c r="AG111">
        <v>0</v>
      </c>
      <c r="AH111">
        <v>0</v>
      </c>
      <c r="AJ111">
        <v>0</v>
      </c>
    </row>
    <row r="112" spans="1:36">
      <c r="A112" t="s">
        <v>439</v>
      </c>
      <c r="B112" t="s">
        <v>440</v>
      </c>
      <c r="C112" s="2" t="s">
        <v>441</v>
      </c>
      <c r="D112" t="s">
        <v>333</v>
      </c>
      <c r="E112" t="s">
        <v>334</v>
      </c>
      <c r="G112">
        <v>0</v>
      </c>
      <c r="H112" s="3">
        <v>0</v>
      </c>
      <c r="I112" s="4">
        <f>IF(H112=0,"",H112*O112)</f>
        <v>0</v>
      </c>
      <c r="J112" s="5">
        <f>IF(OR(H112=0,V112=""),"",H112*V112)</f>
        <v>0</v>
      </c>
      <c r="K112" s="6">
        <f>IF(V112="","",V112/O112)</f>
        <v>0</v>
      </c>
      <c r="L112" s="6">
        <f>IF(V112="","",V112/N112)</f>
        <v>0</v>
      </c>
      <c r="O112" s="4">
        <v>0</v>
      </c>
      <c r="Q112" s="4">
        <v>7.18</v>
      </c>
      <c r="R112" s="4">
        <v>0.11</v>
      </c>
      <c r="S112">
        <v>0.15</v>
      </c>
      <c r="T112" s="4">
        <f>IF(S112=0,"",IF((N112*S112)&lt;.3,.3,N112*S112))</f>
        <v>0</v>
      </c>
      <c r="U112"/>
      <c r="V112" s="4">
        <f>IF(AND(N112&lt;&gt;0,O112&lt;&gt;0,Q112&lt;&gt;0,S112&lt;&gt;""),N112-O112-Q112-R112-T112-U112-P112,"")</f>
        <v>0</v>
      </c>
      <c r="W112">
        <v>0</v>
      </c>
      <c r="X112">
        <v>0</v>
      </c>
      <c r="Y112" s="7">
        <v>0</v>
      </c>
      <c r="Z112" s="7">
        <v>0</v>
      </c>
      <c r="AA112">
        <v>0</v>
      </c>
      <c r="AB112">
        <v>0</v>
      </c>
      <c r="AC112">
        <v>0</v>
      </c>
      <c r="AD112" t="s">
        <v>92</v>
      </c>
      <c r="AG112">
        <v>0</v>
      </c>
      <c r="AH112">
        <v>0</v>
      </c>
      <c r="AJ112">
        <v>0</v>
      </c>
    </row>
    <row r="113" spans="1:36">
      <c r="A113" t="s">
        <v>442</v>
      </c>
      <c r="B113" t="s">
        <v>443</v>
      </c>
      <c r="C113" s="2" t="s">
        <v>444</v>
      </c>
      <c r="D113" t="s">
        <v>333</v>
      </c>
      <c r="E113" t="s">
        <v>334</v>
      </c>
      <c r="G113">
        <v>0</v>
      </c>
      <c r="H113" s="3">
        <v>0</v>
      </c>
      <c r="I113" s="4">
        <f>IF(H113=0,"",H113*O113)</f>
        <v>0</v>
      </c>
      <c r="J113" s="5">
        <f>IF(OR(H113=0,V113=""),"",H113*V113)</f>
        <v>0</v>
      </c>
      <c r="K113" s="6">
        <f>IF(V113="","",V113/O113)</f>
        <v>0</v>
      </c>
      <c r="L113" s="6">
        <f>IF(V113="","",V113/N113)</f>
        <v>0</v>
      </c>
      <c r="O113" s="4">
        <v>0</v>
      </c>
      <c r="Q113" s="4">
        <v>7.18</v>
      </c>
      <c r="R113" s="4">
        <v>0.12</v>
      </c>
      <c r="S113">
        <v>0.15</v>
      </c>
      <c r="T113" s="4">
        <f>IF(S113=0,"",IF((N113*S113)&lt;.3,.3,N113*S113))</f>
        <v>0</v>
      </c>
      <c r="U113"/>
      <c r="V113" s="4">
        <f>IF(AND(N113&lt;&gt;0,O113&lt;&gt;0,Q113&lt;&gt;0,S113&lt;&gt;""),N113-O113-Q113-R113-T113-U113-P113,"")</f>
        <v>0</v>
      </c>
      <c r="W113">
        <v>0</v>
      </c>
      <c r="X113">
        <v>0</v>
      </c>
      <c r="Y113" s="7">
        <v>0</v>
      </c>
      <c r="Z113" s="7">
        <v>0</v>
      </c>
      <c r="AA113">
        <v>0</v>
      </c>
      <c r="AB113">
        <v>0</v>
      </c>
      <c r="AC113">
        <v>0</v>
      </c>
      <c r="AD113" t="s">
        <v>92</v>
      </c>
      <c r="AG113">
        <v>0</v>
      </c>
      <c r="AH113">
        <v>0</v>
      </c>
      <c r="AJ113">
        <v>0</v>
      </c>
    </row>
    <row r="114" spans="1:36">
      <c r="A114" t="s">
        <v>445</v>
      </c>
      <c r="B114" t="s">
        <v>446</v>
      </c>
      <c r="C114" s="2" t="s">
        <v>447</v>
      </c>
      <c r="D114" t="s">
        <v>333</v>
      </c>
      <c r="E114" t="s">
        <v>334</v>
      </c>
      <c r="G114">
        <v>0</v>
      </c>
      <c r="H114" s="3">
        <v>0</v>
      </c>
      <c r="I114" s="4">
        <f>IF(H114=0,"",H114*O114)</f>
        <v>0</v>
      </c>
      <c r="J114" s="5">
        <f>IF(OR(H114=0,V114=""),"",H114*V114)</f>
        <v>0</v>
      </c>
      <c r="K114" s="6">
        <f>IF(V114="","",V114/O114)</f>
        <v>0</v>
      </c>
      <c r="L114" s="6">
        <f>IF(V114="","",V114/N114)</f>
        <v>0</v>
      </c>
      <c r="O114" s="4">
        <v>0</v>
      </c>
      <c r="Q114" s="4">
        <v>7.18</v>
      </c>
      <c r="R114" s="4">
        <v>0.28</v>
      </c>
      <c r="S114">
        <v>0.15</v>
      </c>
      <c r="T114" s="4">
        <f>IF(S114=0,"",IF((N114*S114)&lt;.3,.3,N114*S114))</f>
        <v>0</v>
      </c>
      <c r="U114"/>
      <c r="V114" s="4">
        <f>IF(AND(N114&lt;&gt;0,O114&lt;&gt;0,Q114&lt;&gt;0,S114&lt;&gt;""),N114-O114-Q114-R114-T114-U114-P114,"")</f>
        <v>0</v>
      </c>
      <c r="W114">
        <v>0</v>
      </c>
      <c r="X114">
        <v>0</v>
      </c>
      <c r="Y114" s="7">
        <v>0</v>
      </c>
      <c r="Z114" s="7">
        <v>0</v>
      </c>
      <c r="AA114">
        <v>0</v>
      </c>
      <c r="AB114">
        <v>0</v>
      </c>
      <c r="AC114">
        <v>0</v>
      </c>
      <c r="AD114" t="s">
        <v>92</v>
      </c>
      <c r="AG114">
        <v>0</v>
      </c>
      <c r="AH114">
        <v>0</v>
      </c>
      <c r="AJ114">
        <v>0</v>
      </c>
    </row>
    <row r="115" spans="1:36">
      <c r="A115" t="s">
        <v>448</v>
      </c>
      <c r="B115" t="s">
        <v>449</v>
      </c>
      <c r="C115" s="2" t="s">
        <v>450</v>
      </c>
      <c r="D115" t="s">
        <v>224</v>
      </c>
      <c r="E115" t="s">
        <v>365</v>
      </c>
      <c r="G115">
        <v>0</v>
      </c>
      <c r="H115" s="3">
        <v>0</v>
      </c>
      <c r="I115" s="4">
        <f>IF(H115=0,"",H115*O115)</f>
        <v>0</v>
      </c>
      <c r="J115" s="5">
        <f>IF(OR(H115=0,V115=""),"",H115*V115)</f>
        <v>0</v>
      </c>
      <c r="K115" s="6">
        <f>IF(V115="","",V115/O115)</f>
        <v>0</v>
      </c>
      <c r="L115" s="6">
        <f>IF(V115="","",V115/N115)</f>
        <v>0</v>
      </c>
      <c r="M115" s="4">
        <v>25.99</v>
      </c>
      <c r="N115" s="4">
        <v>16.99</v>
      </c>
      <c r="O115" s="4">
        <v>6.74</v>
      </c>
      <c r="Q115" s="4">
        <v>6.28</v>
      </c>
      <c r="R115" s="4">
        <v>0.17</v>
      </c>
      <c r="S115">
        <v>0.15</v>
      </c>
      <c r="T115" s="4">
        <f>IF(S115=0,"",IF((N115*S115)&lt;.3,.3,N115*S115))</f>
        <v>0</v>
      </c>
      <c r="U115"/>
      <c r="V115" s="4">
        <f>IF(AND(N115&lt;&gt;0,O115&lt;&gt;0,Q115&lt;&gt;0,S115&lt;&gt;""),N115-O115-Q115-R115-T115-U115-P115,"")</f>
        <v>0</v>
      </c>
      <c r="W115">
        <v>0</v>
      </c>
      <c r="X115">
        <v>0</v>
      </c>
      <c r="Y115" s="7">
        <v>0</v>
      </c>
      <c r="Z115" s="7">
        <v>0</v>
      </c>
      <c r="AA115">
        <v>0</v>
      </c>
      <c r="AB115">
        <v>0</v>
      </c>
      <c r="AC115">
        <v>0</v>
      </c>
      <c r="AD115" t="s">
        <v>92</v>
      </c>
      <c r="AE115">
        <v>257941</v>
      </c>
      <c r="AF115" s="4">
        <v>0.765</v>
      </c>
      <c r="AG115">
        <v>0</v>
      </c>
      <c r="AH115">
        <v>0</v>
      </c>
      <c r="AJ115">
        <v>0</v>
      </c>
    </row>
    <row r="116" spans="1:36">
      <c r="A116" t="s">
        <v>451</v>
      </c>
      <c r="B116" t="s">
        <v>452</v>
      </c>
      <c r="C116" s="2" t="s">
        <v>453</v>
      </c>
      <c r="D116" t="s">
        <v>333</v>
      </c>
      <c r="E116" t="s">
        <v>334</v>
      </c>
      <c r="G116">
        <v>0</v>
      </c>
      <c r="H116" s="3">
        <v>0</v>
      </c>
      <c r="I116" s="4">
        <f>IF(H116=0,"",H116*O116)</f>
        <v>0</v>
      </c>
      <c r="J116" s="5">
        <f>IF(OR(H116=0,V116=""),"",H116*V116)</f>
        <v>0</v>
      </c>
      <c r="K116" s="6">
        <f>IF(V116="","",V116/O116)</f>
        <v>0</v>
      </c>
      <c r="L116" s="6">
        <f>IF(V116="","",V116/N116)</f>
        <v>0</v>
      </c>
      <c r="O116" s="4">
        <v>0</v>
      </c>
      <c r="Q116" s="4">
        <v>5.98</v>
      </c>
      <c r="R116" s="4">
        <v>0.08</v>
      </c>
      <c r="S116">
        <v>0.15</v>
      </c>
      <c r="T116" s="4">
        <f>IF(S116=0,"",IF((N116*S116)&lt;.3,.3,N116*S116))</f>
        <v>0</v>
      </c>
      <c r="U116"/>
      <c r="V116" s="4">
        <f>IF(AND(N116&lt;&gt;0,O116&lt;&gt;0,Q116&lt;&gt;0,S116&lt;&gt;""),N116-O116-Q116-R116-T116-U116-P116,"")</f>
        <v>0</v>
      </c>
      <c r="W116">
        <v>0</v>
      </c>
      <c r="X116">
        <v>0</v>
      </c>
      <c r="Y116" s="7">
        <v>0</v>
      </c>
      <c r="Z116" s="7">
        <v>0</v>
      </c>
      <c r="AA116">
        <v>0</v>
      </c>
      <c r="AB116">
        <v>0</v>
      </c>
      <c r="AC116">
        <v>0</v>
      </c>
      <c r="AD116" t="s">
        <v>92</v>
      </c>
      <c r="AG116">
        <v>0</v>
      </c>
      <c r="AH116">
        <v>0</v>
      </c>
      <c r="AJ116">
        <v>0</v>
      </c>
    </row>
    <row r="117" spans="1:36">
      <c r="A117" t="s">
        <v>454</v>
      </c>
      <c r="B117" t="s">
        <v>455</v>
      </c>
      <c r="C117" s="2" t="s">
        <v>456</v>
      </c>
      <c r="D117" t="s">
        <v>333</v>
      </c>
      <c r="E117" t="s">
        <v>334</v>
      </c>
      <c r="G117">
        <v>0</v>
      </c>
      <c r="H117" s="3">
        <v>0</v>
      </c>
      <c r="I117" s="4">
        <f>IF(H117=0,"",H117*O117)</f>
        <v>0</v>
      </c>
      <c r="J117" s="5">
        <f>IF(OR(H117=0,V117=""),"",H117*V117)</f>
        <v>0</v>
      </c>
      <c r="K117" s="6">
        <f>IF(V117="","",V117/O117)</f>
        <v>0</v>
      </c>
      <c r="L117" s="6">
        <f>IF(V117="","",V117/N117)</f>
        <v>0</v>
      </c>
      <c r="O117" s="4">
        <v>0</v>
      </c>
      <c r="Q117" s="4">
        <v>7.18</v>
      </c>
      <c r="R117" s="4">
        <v>0.3</v>
      </c>
      <c r="S117">
        <v>0.15</v>
      </c>
      <c r="T117" s="4">
        <f>IF(S117=0,"",IF((N117*S117)&lt;.3,.3,N117*S117))</f>
        <v>0</v>
      </c>
      <c r="U117"/>
      <c r="V117" s="4">
        <f>IF(AND(N117&lt;&gt;0,O117&lt;&gt;0,Q117&lt;&gt;0,S117&lt;&gt;""),N117-O117-Q117-R117-T117-U117-P117,"")</f>
        <v>0</v>
      </c>
      <c r="W117">
        <v>0</v>
      </c>
      <c r="X117">
        <v>0</v>
      </c>
      <c r="Y117" s="7">
        <v>0</v>
      </c>
      <c r="Z117" s="7">
        <v>0</v>
      </c>
      <c r="AA117">
        <v>0</v>
      </c>
      <c r="AB117">
        <v>0</v>
      </c>
      <c r="AC117">
        <v>0</v>
      </c>
      <c r="AD117" t="s">
        <v>92</v>
      </c>
      <c r="AG117">
        <v>0</v>
      </c>
      <c r="AH117">
        <v>0</v>
      </c>
      <c r="AJ117">
        <v>0</v>
      </c>
    </row>
    <row r="118" spans="1:36">
      <c r="A118" t="s">
        <v>457</v>
      </c>
      <c r="B118" t="s">
        <v>458</v>
      </c>
      <c r="C118" s="2" t="s">
        <v>459</v>
      </c>
      <c r="D118" t="s">
        <v>348</v>
      </c>
      <c r="E118" t="s">
        <v>349</v>
      </c>
      <c r="G118">
        <v>0</v>
      </c>
      <c r="H118" s="3">
        <v>0</v>
      </c>
      <c r="I118" s="4">
        <f>IF(H118=0,"",H118*O118)</f>
        <v>0</v>
      </c>
      <c r="J118" s="5">
        <f>IF(OR(H118=0,V118=""),"",H118*V118)</f>
        <v>0</v>
      </c>
      <c r="K118" s="6">
        <f>IF(V118="","",V118/O118)</f>
        <v>0</v>
      </c>
      <c r="L118" s="6">
        <f>IF(V118="","",V118/N118)</f>
        <v>0</v>
      </c>
      <c r="O118" s="4">
        <v>0</v>
      </c>
      <c r="Q118" s="4">
        <v>4.95</v>
      </c>
      <c r="R118" s="4">
        <v>0.03</v>
      </c>
      <c r="S118">
        <v>0.15</v>
      </c>
      <c r="T118" s="4">
        <f>IF(S118=0,"",IF((N118*S118)&lt;.3,.3,N118*S118))</f>
        <v>0</v>
      </c>
      <c r="U118"/>
      <c r="V118" s="4">
        <f>IF(AND(N118&lt;&gt;0,O118&lt;&gt;0,Q118&lt;&gt;0,S118&lt;&gt;""),N118-O118-Q118-R118-T118-U118-P118,"")</f>
        <v>0</v>
      </c>
      <c r="W118">
        <v>0</v>
      </c>
      <c r="X118">
        <v>0</v>
      </c>
      <c r="Y118" s="7">
        <v>0</v>
      </c>
      <c r="Z118" s="7">
        <v>0</v>
      </c>
      <c r="AA118">
        <v>0</v>
      </c>
      <c r="AB118">
        <v>0</v>
      </c>
      <c r="AC118">
        <v>0</v>
      </c>
      <c r="AD118" t="s">
        <v>92</v>
      </c>
      <c r="AG118">
        <v>0</v>
      </c>
      <c r="AH118">
        <v>0</v>
      </c>
      <c r="AJ118">
        <v>0</v>
      </c>
    </row>
    <row r="119" spans="1:36">
      <c r="A119" t="s">
        <v>460</v>
      </c>
      <c r="B119" t="s">
        <v>461</v>
      </c>
      <c r="C119" s="2" t="s">
        <v>462</v>
      </c>
      <c r="D119" t="s">
        <v>348</v>
      </c>
      <c r="E119" t="s">
        <v>349</v>
      </c>
      <c r="G119">
        <v>0</v>
      </c>
      <c r="H119" s="3">
        <v>0</v>
      </c>
      <c r="I119" s="4">
        <f>IF(H119=0,"",H119*O119)</f>
        <v>0</v>
      </c>
      <c r="J119" s="5">
        <f>IF(OR(H119=0,V119=""),"",H119*V119)</f>
        <v>0</v>
      </c>
      <c r="K119" s="6">
        <f>IF(V119="","",V119/O119)</f>
        <v>0</v>
      </c>
      <c r="L119" s="6">
        <f>IF(V119="","",V119/N119)</f>
        <v>0</v>
      </c>
      <c r="O119" s="4">
        <v>0</v>
      </c>
      <c r="Q119" s="4">
        <v>4.95</v>
      </c>
      <c r="R119" s="4">
        <v>0.03</v>
      </c>
      <c r="S119">
        <v>0.15</v>
      </c>
      <c r="T119" s="4">
        <f>IF(S119=0,"",IF((N119*S119)&lt;.3,.3,N119*S119))</f>
        <v>0</v>
      </c>
      <c r="U119"/>
      <c r="V119" s="4">
        <f>IF(AND(N119&lt;&gt;0,O119&lt;&gt;0,Q119&lt;&gt;0,S119&lt;&gt;""),N119-O119-Q119-R119-T119-U119-P119,"")</f>
        <v>0</v>
      </c>
      <c r="W119">
        <v>0</v>
      </c>
      <c r="X119">
        <v>0</v>
      </c>
      <c r="Y119" s="7">
        <v>0</v>
      </c>
      <c r="Z119" s="7">
        <v>0</v>
      </c>
      <c r="AA119">
        <v>0</v>
      </c>
      <c r="AB119">
        <v>0</v>
      </c>
      <c r="AC119">
        <v>0</v>
      </c>
      <c r="AD119" t="s">
        <v>92</v>
      </c>
      <c r="AG119">
        <v>0</v>
      </c>
      <c r="AH119">
        <v>0</v>
      </c>
      <c r="AJ119">
        <v>0</v>
      </c>
    </row>
    <row r="120" spans="1:36">
      <c r="A120" t="s">
        <v>463</v>
      </c>
      <c r="B120" t="s">
        <v>464</v>
      </c>
      <c r="C120" s="2" t="s">
        <v>465</v>
      </c>
      <c r="D120" t="s">
        <v>348</v>
      </c>
      <c r="E120" t="s">
        <v>349</v>
      </c>
      <c r="G120">
        <v>0</v>
      </c>
      <c r="H120" s="3">
        <v>0</v>
      </c>
      <c r="I120" s="4">
        <f>IF(H120=0,"",H120*O120)</f>
        <v>0</v>
      </c>
      <c r="J120" s="5">
        <f>IF(OR(H120=0,V120=""),"",H120*V120)</f>
        <v>0</v>
      </c>
      <c r="K120" s="6">
        <f>IF(V120="","",V120/O120)</f>
        <v>0</v>
      </c>
      <c r="L120" s="6">
        <f>IF(V120="","",V120/N120)</f>
        <v>0</v>
      </c>
      <c r="O120" s="4">
        <v>0</v>
      </c>
      <c r="Q120" s="4">
        <v>4.95</v>
      </c>
      <c r="R120" s="4">
        <v>0.02</v>
      </c>
      <c r="S120">
        <v>0.15</v>
      </c>
      <c r="T120" s="4">
        <f>IF(S120=0,"",IF((N120*S120)&lt;.3,.3,N120*S120))</f>
        <v>0</v>
      </c>
      <c r="U120"/>
      <c r="V120" s="4">
        <f>IF(AND(N120&lt;&gt;0,O120&lt;&gt;0,Q120&lt;&gt;0,S120&lt;&gt;""),N120-O120-Q120-R120-T120-U120-P120,"")</f>
        <v>0</v>
      </c>
      <c r="W120">
        <v>0</v>
      </c>
      <c r="X120">
        <v>0</v>
      </c>
      <c r="Y120" s="7">
        <v>0</v>
      </c>
      <c r="Z120" s="7">
        <v>0</v>
      </c>
      <c r="AA120">
        <v>0</v>
      </c>
      <c r="AB120">
        <v>0</v>
      </c>
      <c r="AC120">
        <v>0</v>
      </c>
      <c r="AD120" t="s">
        <v>92</v>
      </c>
      <c r="AG120">
        <v>0</v>
      </c>
      <c r="AH120">
        <v>0</v>
      </c>
      <c r="AJ120">
        <v>0</v>
      </c>
    </row>
    <row r="121" spans="1:36">
      <c r="A121" t="s">
        <v>466</v>
      </c>
      <c r="B121" t="s">
        <v>467</v>
      </c>
      <c r="C121" s="2" t="s">
        <v>468</v>
      </c>
      <c r="D121" t="s">
        <v>43</v>
      </c>
      <c r="G121">
        <v>0</v>
      </c>
      <c r="H121" s="3">
        <v>0</v>
      </c>
      <c r="I121" s="4">
        <f>IF(H121=0,"",H121*O121)</f>
        <v>0</v>
      </c>
      <c r="J121" s="5">
        <f>IF(OR(H121=0,V121=""),"",H121*V121)</f>
        <v>0</v>
      </c>
      <c r="K121" s="6">
        <f>IF(V121="","",V121/O121)</f>
        <v>0</v>
      </c>
      <c r="L121" s="6">
        <f>IF(V121="","",V121/N121)</f>
        <v>0</v>
      </c>
      <c r="O121" s="4">
        <v>0</v>
      </c>
      <c r="Q121" s="4">
        <v>5.8</v>
      </c>
      <c r="R121" s="4">
        <v>0.16</v>
      </c>
      <c r="S121">
        <v>0.15</v>
      </c>
      <c r="T121" s="4">
        <f>IF(S121=0,"",IF((N121*S121)&lt;.3,.3,N121*S121))</f>
        <v>0</v>
      </c>
      <c r="U121"/>
      <c r="V121" s="4">
        <f>IF(AND(N121&lt;&gt;0,O121&lt;&gt;0,Q121&lt;&gt;0,S121&lt;&gt;""),N121-O121-Q121-R121-T121-U121-P121,"")</f>
        <v>0</v>
      </c>
      <c r="W121">
        <v>0</v>
      </c>
      <c r="X121">
        <v>0</v>
      </c>
      <c r="Y121" s="7">
        <v>0</v>
      </c>
      <c r="Z121" s="7">
        <v>0</v>
      </c>
      <c r="AA121">
        <v>0</v>
      </c>
      <c r="AB121">
        <v>0</v>
      </c>
      <c r="AC121">
        <v>0</v>
      </c>
      <c r="AD121" t="s">
        <v>92</v>
      </c>
      <c r="AG121">
        <v>0</v>
      </c>
      <c r="AH121">
        <v>0</v>
      </c>
      <c r="AJ121">
        <v>0</v>
      </c>
    </row>
    <row r="122" spans="1:36">
      <c r="A122" t="s">
        <v>469</v>
      </c>
      <c r="B122" t="s">
        <v>470</v>
      </c>
      <c r="C122" s="2" t="s">
        <v>471</v>
      </c>
      <c r="D122" t="s">
        <v>333</v>
      </c>
      <c r="E122" t="s">
        <v>472</v>
      </c>
      <c r="G122">
        <v>0</v>
      </c>
      <c r="H122" s="3">
        <v>0</v>
      </c>
      <c r="I122" s="4">
        <f>IF(H122=0,"",H122*O122)</f>
        <v>0</v>
      </c>
      <c r="J122" s="5">
        <f>IF(OR(H122=0,V122=""),"",H122*V122)</f>
        <v>0</v>
      </c>
      <c r="K122" s="6">
        <f>IF(V122="","",V122/O122)</f>
        <v>0</v>
      </c>
      <c r="L122" s="6">
        <f>IF(V122="","",V122/N122)</f>
        <v>0</v>
      </c>
      <c r="O122" s="4">
        <v>0</v>
      </c>
      <c r="Q122" s="4">
        <v>5.68</v>
      </c>
      <c r="R122" s="4">
        <v>0.1</v>
      </c>
      <c r="S122">
        <v>0.15</v>
      </c>
      <c r="T122" s="4">
        <f>IF(S122=0,"",IF((N122*S122)&lt;.3,.3,N122*S122))</f>
        <v>0</v>
      </c>
      <c r="U122"/>
      <c r="V122" s="4">
        <f>IF(AND(N122&lt;&gt;0,O122&lt;&gt;0,Q122&lt;&gt;0,S122&lt;&gt;""),N122-O122-Q122-R122-T122-U122-P122,"")</f>
        <v>0</v>
      </c>
      <c r="W122">
        <v>0</v>
      </c>
      <c r="X122">
        <v>0</v>
      </c>
      <c r="Y122" s="7">
        <v>0</v>
      </c>
      <c r="Z122" s="7">
        <v>0</v>
      </c>
      <c r="AA122">
        <v>0</v>
      </c>
      <c r="AB122">
        <v>0</v>
      </c>
      <c r="AC122">
        <v>0</v>
      </c>
      <c r="AD122" t="s">
        <v>92</v>
      </c>
      <c r="AG122">
        <v>0</v>
      </c>
      <c r="AH122">
        <v>0</v>
      </c>
      <c r="AJ122">
        <v>0</v>
      </c>
    </row>
    <row r="123" spans="1:36">
      <c r="A123" t="s">
        <v>473</v>
      </c>
      <c r="B123" t="s">
        <v>474</v>
      </c>
      <c r="C123" s="2" t="s">
        <v>475</v>
      </c>
      <c r="D123" t="s">
        <v>333</v>
      </c>
      <c r="E123" t="s">
        <v>334</v>
      </c>
      <c r="G123">
        <v>0</v>
      </c>
      <c r="H123" s="3">
        <v>0</v>
      </c>
      <c r="I123" s="4">
        <f>IF(H123=0,"",H123*O123)</f>
        <v>0</v>
      </c>
      <c r="J123" s="5">
        <f>IF(OR(H123=0,V123=""),"",H123*V123)</f>
        <v>0</v>
      </c>
      <c r="K123" s="6">
        <f>IF(V123="","",V123/O123)</f>
        <v>0</v>
      </c>
      <c r="L123" s="6">
        <f>IF(V123="","",V123/N123)</f>
        <v>0</v>
      </c>
      <c r="O123" s="4">
        <v>0</v>
      </c>
      <c r="Q123" s="4">
        <v>6.58</v>
      </c>
      <c r="R123" s="4">
        <v>0.15</v>
      </c>
      <c r="S123">
        <v>0.15</v>
      </c>
      <c r="T123" s="4">
        <f>IF(S123=0,"",IF((N123*S123)&lt;.3,.3,N123*S123))</f>
        <v>0</v>
      </c>
      <c r="U123"/>
      <c r="V123" s="4">
        <f>IF(AND(N123&lt;&gt;0,O123&lt;&gt;0,Q123&lt;&gt;0,S123&lt;&gt;""),N123-O123-Q123-R123-T123-U123-P123,"")</f>
        <v>0</v>
      </c>
      <c r="W123">
        <v>0</v>
      </c>
      <c r="X123">
        <v>0</v>
      </c>
      <c r="Y123" s="7">
        <v>0</v>
      </c>
      <c r="Z123" s="7">
        <v>0</v>
      </c>
      <c r="AA123">
        <v>0</v>
      </c>
      <c r="AB123">
        <v>0</v>
      </c>
      <c r="AC123">
        <v>0</v>
      </c>
      <c r="AD123" t="s">
        <v>92</v>
      </c>
      <c r="AG123">
        <v>0</v>
      </c>
      <c r="AH123">
        <v>0</v>
      </c>
      <c r="AJ123">
        <v>0</v>
      </c>
    </row>
    <row r="124" spans="1:36">
      <c r="A124" t="s">
        <v>476</v>
      </c>
      <c r="B124" t="s">
        <v>477</v>
      </c>
      <c r="C124" s="2" t="s">
        <v>478</v>
      </c>
      <c r="D124" t="s">
        <v>224</v>
      </c>
      <c r="E124" t="s">
        <v>375</v>
      </c>
      <c r="G124">
        <v>0</v>
      </c>
      <c r="H124" s="3">
        <v>0</v>
      </c>
      <c r="I124" s="4">
        <f>IF(H124=0,"",H124*O124)</f>
        <v>0</v>
      </c>
      <c r="J124" s="5">
        <f>IF(OR(H124=0,V124=""),"",H124*V124)</f>
        <v>0</v>
      </c>
      <c r="K124" s="6">
        <f>IF(V124="","",V124/O124)</f>
        <v>0</v>
      </c>
      <c r="L124" s="6">
        <f>IF(V124="","",V124/N124)</f>
        <v>0</v>
      </c>
      <c r="O124" s="4">
        <v>0</v>
      </c>
      <c r="Q124" s="4">
        <v>27.36</v>
      </c>
      <c r="R124" s="4">
        <v>2.12</v>
      </c>
      <c r="S124">
        <v>0.15</v>
      </c>
      <c r="T124" s="4">
        <f>IF(S124=0,"",IF((N124*S124)&lt;.3,.3,N124*S124))</f>
        <v>0</v>
      </c>
      <c r="U124"/>
      <c r="V124" s="4">
        <f>IF(AND(N124&lt;&gt;0,O124&lt;&gt;0,Q124&lt;&gt;0,S124&lt;&gt;""),N124-O124-Q124-R124-T124-U124-P124,"")</f>
        <v>0</v>
      </c>
      <c r="W124">
        <v>0</v>
      </c>
      <c r="X124">
        <v>0</v>
      </c>
      <c r="Y124" s="7">
        <v>0</v>
      </c>
      <c r="Z124" s="7">
        <v>0</v>
      </c>
      <c r="AA124">
        <v>0</v>
      </c>
      <c r="AB124">
        <v>0</v>
      </c>
      <c r="AC124">
        <v>0</v>
      </c>
      <c r="AD124" t="s">
        <v>92</v>
      </c>
      <c r="AG124">
        <v>0</v>
      </c>
      <c r="AH124">
        <v>0</v>
      </c>
      <c r="AJ124">
        <v>0</v>
      </c>
    </row>
    <row r="125" spans="1:36">
      <c r="A125" t="s">
        <v>479</v>
      </c>
      <c r="B125" t="s">
        <v>480</v>
      </c>
      <c r="C125" s="2" t="s">
        <v>481</v>
      </c>
      <c r="D125" t="s">
        <v>333</v>
      </c>
      <c r="E125" t="s">
        <v>334</v>
      </c>
      <c r="G125">
        <v>0</v>
      </c>
      <c r="H125" s="3">
        <v>0</v>
      </c>
      <c r="I125" s="4">
        <f>IF(H125=0,"",H125*O125)</f>
        <v>0</v>
      </c>
      <c r="J125" s="5">
        <f>IF(OR(H125=0,V125=""),"",H125*V125)</f>
        <v>0</v>
      </c>
      <c r="K125" s="6">
        <f>IF(V125="","",V125/O125)</f>
        <v>0</v>
      </c>
      <c r="L125" s="6">
        <f>IF(V125="","",V125/N125)</f>
        <v>0</v>
      </c>
      <c r="O125" s="4">
        <v>0</v>
      </c>
      <c r="Q125" s="4">
        <v>7.18</v>
      </c>
      <c r="R125" s="4">
        <v>0.19</v>
      </c>
      <c r="S125">
        <v>0.15</v>
      </c>
      <c r="T125" s="4">
        <f>IF(S125=0,"",IF((N125*S125)&lt;.3,.3,N125*S125))</f>
        <v>0</v>
      </c>
      <c r="U125"/>
      <c r="V125" s="4">
        <f>IF(AND(N125&lt;&gt;0,O125&lt;&gt;0,Q125&lt;&gt;0,S125&lt;&gt;""),N125-O125-Q125-R125-T125-U125-P125,"")</f>
        <v>0</v>
      </c>
      <c r="W125">
        <v>0</v>
      </c>
      <c r="X125">
        <v>0</v>
      </c>
      <c r="Y125" s="7">
        <v>0</v>
      </c>
      <c r="Z125" s="7">
        <v>0</v>
      </c>
      <c r="AA125">
        <v>0</v>
      </c>
      <c r="AB125">
        <v>0</v>
      </c>
      <c r="AC125">
        <v>0</v>
      </c>
      <c r="AD125" t="s">
        <v>92</v>
      </c>
      <c r="AG125">
        <v>0</v>
      </c>
      <c r="AH125">
        <v>0</v>
      </c>
      <c r="AJ125">
        <v>0</v>
      </c>
    </row>
    <row r="126" spans="1:36">
      <c r="A126" t="s">
        <v>482</v>
      </c>
      <c r="B126" t="s">
        <v>483</v>
      </c>
      <c r="C126" s="2" t="s">
        <v>484</v>
      </c>
      <c r="D126" t="s">
        <v>333</v>
      </c>
      <c r="E126" t="s">
        <v>334</v>
      </c>
      <c r="G126">
        <v>0</v>
      </c>
      <c r="H126" s="3">
        <v>0</v>
      </c>
      <c r="I126" s="4">
        <f>IF(H126=0,"",H126*O126)</f>
        <v>0</v>
      </c>
      <c r="J126" s="5">
        <f>IF(OR(H126=0,V126=""),"",H126*V126)</f>
        <v>0</v>
      </c>
      <c r="K126" s="6">
        <f>IF(V126="","",V126/O126)</f>
        <v>0</v>
      </c>
      <c r="L126" s="6">
        <f>IF(V126="","",V126/N126)</f>
        <v>0</v>
      </c>
      <c r="O126" s="4">
        <v>0</v>
      </c>
      <c r="Q126" s="4">
        <v>7.18</v>
      </c>
      <c r="R126" s="4">
        <v>0.2</v>
      </c>
      <c r="S126">
        <v>0.15</v>
      </c>
      <c r="T126" s="4">
        <f>IF(S126=0,"",IF((N126*S126)&lt;.3,.3,N126*S126))</f>
        <v>0</v>
      </c>
      <c r="U126"/>
      <c r="V126" s="4">
        <f>IF(AND(N126&lt;&gt;0,O126&lt;&gt;0,Q126&lt;&gt;0,S126&lt;&gt;""),N126-O126-Q126-R126-T126-U126-P126,"")</f>
        <v>0</v>
      </c>
      <c r="W126">
        <v>0</v>
      </c>
      <c r="X126">
        <v>0</v>
      </c>
      <c r="Y126" s="7">
        <v>0</v>
      </c>
      <c r="Z126" s="7">
        <v>0</v>
      </c>
      <c r="AA126">
        <v>0</v>
      </c>
      <c r="AB126">
        <v>0</v>
      </c>
      <c r="AC126">
        <v>0</v>
      </c>
      <c r="AD126" t="s">
        <v>92</v>
      </c>
      <c r="AG126">
        <v>0</v>
      </c>
      <c r="AH126">
        <v>0</v>
      </c>
      <c r="AJ126">
        <v>0</v>
      </c>
    </row>
    <row r="127" spans="1:36">
      <c r="A127" t="s">
        <v>485</v>
      </c>
      <c r="B127" t="s">
        <v>486</v>
      </c>
      <c r="C127" s="2" t="s">
        <v>487</v>
      </c>
      <c r="D127" t="s">
        <v>224</v>
      </c>
      <c r="E127" t="s">
        <v>365</v>
      </c>
      <c r="G127">
        <v>0</v>
      </c>
      <c r="H127" s="3">
        <v>0</v>
      </c>
      <c r="I127" s="4">
        <f>IF(H127=0,"",H127*O127)</f>
        <v>0</v>
      </c>
      <c r="J127" s="5">
        <f>IF(OR(H127=0,V127=""),"",H127*V127)</f>
        <v>0</v>
      </c>
      <c r="K127" s="6">
        <f>IF(V127="","",V127/O127)</f>
        <v>0</v>
      </c>
      <c r="L127" s="6">
        <f>IF(V127="","",V127/N127)</f>
        <v>0</v>
      </c>
      <c r="O127" s="4">
        <v>0</v>
      </c>
      <c r="Q127" s="4">
        <v>12.82</v>
      </c>
      <c r="R127" s="4">
        <v>0.65</v>
      </c>
      <c r="S127">
        <v>0.15</v>
      </c>
      <c r="T127" s="4">
        <f>IF(S127=0,"",IF((N127*S127)&lt;.3,.3,N127*S127))</f>
        <v>0</v>
      </c>
      <c r="U127"/>
      <c r="V127" s="4">
        <f>IF(AND(N127&lt;&gt;0,O127&lt;&gt;0,Q127&lt;&gt;0,S127&lt;&gt;""),N127-O127-Q127-R127-T127-U127-P127,"")</f>
        <v>0</v>
      </c>
      <c r="W127">
        <v>0</v>
      </c>
      <c r="X127">
        <v>0</v>
      </c>
      <c r="Y127" s="7">
        <v>0</v>
      </c>
      <c r="Z127" s="7">
        <v>0</v>
      </c>
      <c r="AA127">
        <v>0</v>
      </c>
      <c r="AB127">
        <v>0</v>
      </c>
      <c r="AC127">
        <v>0</v>
      </c>
      <c r="AD127" t="s">
        <v>92</v>
      </c>
      <c r="AG127">
        <v>0</v>
      </c>
      <c r="AH127">
        <v>0</v>
      </c>
      <c r="AJ127">
        <v>0</v>
      </c>
    </row>
    <row r="128" spans="1:36">
      <c r="A128" t="s">
        <v>488</v>
      </c>
      <c r="B128" t="s">
        <v>489</v>
      </c>
      <c r="C128" s="2" t="s">
        <v>490</v>
      </c>
      <c r="D128" t="s">
        <v>348</v>
      </c>
      <c r="E128" t="s">
        <v>349</v>
      </c>
      <c r="G128">
        <v>0</v>
      </c>
      <c r="H128" s="3">
        <v>0</v>
      </c>
      <c r="I128" s="4">
        <f>IF(H128=0,"",H128*O128)</f>
        <v>0</v>
      </c>
      <c r="J128" s="5">
        <f>IF(OR(H128=0,V128=""),"",H128*V128)</f>
        <v>0</v>
      </c>
      <c r="K128" s="6">
        <f>IF(V128="","",V128/O128)</f>
        <v>0</v>
      </c>
      <c r="L128" s="6">
        <f>IF(V128="","",V128/N128)</f>
        <v>0</v>
      </c>
      <c r="O128" s="4">
        <v>0</v>
      </c>
      <c r="Q128" s="4">
        <v>4.95</v>
      </c>
      <c r="R128" s="4">
        <v>0.03</v>
      </c>
      <c r="S128">
        <v>0.15</v>
      </c>
      <c r="T128" s="4">
        <f>IF(S128=0,"",IF((N128*S128)&lt;.3,.3,N128*S128))</f>
        <v>0</v>
      </c>
      <c r="U128"/>
      <c r="V128" s="4">
        <f>IF(AND(N128&lt;&gt;0,O128&lt;&gt;0,Q128&lt;&gt;0,S128&lt;&gt;""),N128-O128-Q128-R128-T128-U128-P128,"")</f>
        <v>0</v>
      </c>
      <c r="W128">
        <v>0</v>
      </c>
      <c r="X128">
        <v>0</v>
      </c>
      <c r="Y128" s="7">
        <v>0</v>
      </c>
      <c r="Z128" s="7">
        <v>0</v>
      </c>
      <c r="AA128">
        <v>0</v>
      </c>
      <c r="AB128">
        <v>0</v>
      </c>
      <c r="AC128">
        <v>0</v>
      </c>
      <c r="AD128" t="s">
        <v>92</v>
      </c>
      <c r="AG128">
        <v>0</v>
      </c>
      <c r="AH128">
        <v>0</v>
      </c>
      <c r="AJ128">
        <v>0</v>
      </c>
    </row>
    <row r="129" spans="1:36">
      <c r="A129" t="s">
        <v>491</v>
      </c>
      <c r="B129" t="s">
        <v>492</v>
      </c>
      <c r="C129" s="2" t="s">
        <v>493</v>
      </c>
      <c r="D129" t="s">
        <v>348</v>
      </c>
      <c r="E129" t="s">
        <v>349</v>
      </c>
      <c r="G129">
        <v>0</v>
      </c>
      <c r="H129" s="3">
        <v>0</v>
      </c>
      <c r="I129" s="4">
        <f>IF(H129=0,"",H129*O129)</f>
        <v>0</v>
      </c>
      <c r="J129" s="5">
        <f>IF(OR(H129=0,V129=""),"",H129*V129)</f>
        <v>0</v>
      </c>
      <c r="K129" s="6">
        <f>IF(V129="","",V129/O129)</f>
        <v>0</v>
      </c>
      <c r="L129" s="6">
        <f>IF(V129="","",V129/N129)</f>
        <v>0</v>
      </c>
      <c r="O129" s="4">
        <v>0</v>
      </c>
      <c r="Q129" s="4">
        <v>4.95</v>
      </c>
      <c r="R129" s="4">
        <v>0.03</v>
      </c>
      <c r="S129">
        <v>0.15</v>
      </c>
      <c r="T129" s="4">
        <f>IF(S129=0,"",IF((N129*S129)&lt;.3,.3,N129*S129))</f>
        <v>0</v>
      </c>
      <c r="U129"/>
      <c r="V129" s="4">
        <f>IF(AND(N129&lt;&gt;0,O129&lt;&gt;0,Q129&lt;&gt;0,S129&lt;&gt;""),N129-O129-Q129-R129-T129-U129-P129,"")</f>
        <v>0</v>
      </c>
      <c r="W129">
        <v>0</v>
      </c>
      <c r="X129">
        <v>0</v>
      </c>
      <c r="Y129" s="7">
        <v>0</v>
      </c>
      <c r="Z129" s="7">
        <v>0</v>
      </c>
      <c r="AA129">
        <v>0</v>
      </c>
      <c r="AB129">
        <v>0</v>
      </c>
      <c r="AC129">
        <v>0</v>
      </c>
      <c r="AD129" t="s">
        <v>92</v>
      </c>
      <c r="AG129">
        <v>0</v>
      </c>
      <c r="AH129">
        <v>0</v>
      </c>
      <c r="AJ129">
        <v>0</v>
      </c>
    </row>
    <row r="130" spans="1:36">
      <c r="A130" t="s">
        <v>494</v>
      </c>
      <c r="B130" t="s">
        <v>495</v>
      </c>
      <c r="C130" s="2" t="s">
        <v>496</v>
      </c>
      <c r="D130" t="s">
        <v>333</v>
      </c>
      <c r="E130" t="s">
        <v>334</v>
      </c>
      <c r="G130">
        <v>0</v>
      </c>
      <c r="H130" s="3">
        <v>0</v>
      </c>
      <c r="I130" s="4">
        <f>IF(H130=0,"",H130*O130)</f>
        <v>0</v>
      </c>
      <c r="J130" s="5">
        <f>IF(OR(H130=0,V130=""),"",H130*V130)</f>
        <v>0</v>
      </c>
      <c r="K130" s="6">
        <f>IF(V130="","",V130/O130)</f>
        <v>0</v>
      </c>
      <c r="L130" s="6">
        <f>IF(V130="","",V130/N130)</f>
        <v>0</v>
      </c>
      <c r="O130" s="4">
        <v>0</v>
      </c>
      <c r="Q130" s="4">
        <v>5.98</v>
      </c>
      <c r="R130" s="4">
        <v>0.08</v>
      </c>
      <c r="S130">
        <v>0.15</v>
      </c>
      <c r="T130" s="4">
        <f>IF(S130=0,"",IF((N130*S130)&lt;.3,.3,N130*S130))</f>
        <v>0</v>
      </c>
      <c r="U130"/>
      <c r="V130" s="4">
        <f>IF(AND(N130&lt;&gt;0,O130&lt;&gt;0,Q130&lt;&gt;0,S130&lt;&gt;""),N130-O130-Q130-R130-T130-U130-P130,"")</f>
        <v>0</v>
      </c>
      <c r="W130">
        <v>0</v>
      </c>
      <c r="X130">
        <v>0</v>
      </c>
      <c r="Y130" s="7">
        <v>0</v>
      </c>
      <c r="Z130" s="7">
        <v>0</v>
      </c>
      <c r="AA130">
        <v>0</v>
      </c>
      <c r="AB130">
        <v>0</v>
      </c>
      <c r="AC130">
        <v>0</v>
      </c>
      <c r="AD130" t="s">
        <v>92</v>
      </c>
      <c r="AG130">
        <v>0</v>
      </c>
      <c r="AH130">
        <v>0</v>
      </c>
      <c r="AJ130">
        <v>0</v>
      </c>
    </row>
    <row r="131" spans="1:36">
      <c r="A131" t="s">
        <v>497</v>
      </c>
      <c r="B131" t="s">
        <v>498</v>
      </c>
      <c r="C131" s="2" t="s">
        <v>499</v>
      </c>
      <c r="D131" t="s">
        <v>348</v>
      </c>
      <c r="E131" t="s">
        <v>349</v>
      </c>
      <c r="G131">
        <v>0</v>
      </c>
      <c r="H131" s="3">
        <v>0</v>
      </c>
      <c r="I131" s="4">
        <f>IF(H131=0,"",H131*O131)</f>
        <v>0</v>
      </c>
      <c r="J131" s="5">
        <f>IF(OR(H131=0,V131=""),"",H131*V131)</f>
        <v>0</v>
      </c>
      <c r="K131" s="6">
        <f>IF(V131="","",V131/O131)</f>
        <v>0</v>
      </c>
      <c r="L131" s="6">
        <f>IF(V131="","",V131/N131)</f>
        <v>0</v>
      </c>
      <c r="O131" s="4">
        <v>0</v>
      </c>
      <c r="Q131" s="4">
        <v>4.95</v>
      </c>
      <c r="R131" s="4">
        <v>0.02</v>
      </c>
      <c r="S131">
        <v>0.15</v>
      </c>
      <c r="T131" s="4">
        <f>IF(S131=0,"",IF((N131*S131)&lt;.3,.3,N131*S131))</f>
        <v>0</v>
      </c>
      <c r="U131"/>
      <c r="V131" s="4">
        <f>IF(AND(N131&lt;&gt;0,O131&lt;&gt;0,Q131&lt;&gt;0,S131&lt;&gt;""),N131-O131-Q131-R131-T131-U131-P131,"")</f>
        <v>0</v>
      </c>
      <c r="W131">
        <v>0</v>
      </c>
      <c r="X131">
        <v>0</v>
      </c>
      <c r="Y131" s="7">
        <v>0</v>
      </c>
      <c r="Z131" s="7">
        <v>0</v>
      </c>
      <c r="AA131">
        <v>0</v>
      </c>
      <c r="AB131">
        <v>0</v>
      </c>
      <c r="AC131">
        <v>0</v>
      </c>
      <c r="AD131" t="s">
        <v>92</v>
      </c>
      <c r="AG131">
        <v>0</v>
      </c>
      <c r="AH131">
        <v>0</v>
      </c>
      <c r="AJ131">
        <v>0</v>
      </c>
    </row>
    <row r="132" spans="1:36">
      <c r="A132" t="s">
        <v>500</v>
      </c>
      <c r="B132" t="s">
        <v>501</v>
      </c>
      <c r="C132" s="2" t="s">
        <v>502</v>
      </c>
      <c r="D132" t="s">
        <v>333</v>
      </c>
      <c r="E132" t="s">
        <v>334</v>
      </c>
      <c r="G132">
        <v>0</v>
      </c>
      <c r="H132" s="3">
        <v>0</v>
      </c>
      <c r="I132" s="4">
        <f>IF(H132=0,"",H132*O132)</f>
        <v>0</v>
      </c>
      <c r="J132" s="5">
        <f>IF(OR(H132=0,V132=""),"",H132*V132)</f>
        <v>0</v>
      </c>
      <c r="K132" s="6">
        <f>IF(V132="","",V132/O132)</f>
        <v>0</v>
      </c>
      <c r="L132" s="6">
        <f>IF(V132="","",V132/N132)</f>
        <v>0</v>
      </c>
      <c r="O132" s="4">
        <v>0</v>
      </c>
      <c r="Q132" s="4">
        <v>7.18</v>
      </c>
      <c r="R132" s="4">
        <v>0.13</v>
      </c>
      <c r="S132">
        <v>0.15</v>
      </c>
      <c r="T132" s="4">
        <f>IF(S132=0,"",IF((N132*S132)&lt;.3,.3,N132*S132))</f>
        <v>0</v>
      </c>
      <c r="U132"/>
      <c r="V132" s="4">
        <f>IF(AND(N132&lt;&gt;0,O132&lt;&gt;0,Q132&lt;&gt;0,S132&lt;&gt;""),N132-O132-Q132-R132-T132-U132-P132,"")</f>
        <v>0</v>
      </c>
      <c r="W132">
        <v>0</v>
      </c>
      <c r="X132">
        <v>0</v>
      </c>
      <c r="Y132" s="7">
        <v>0</v>
      </c>
      <c r="Z132" s="7">
        <v>0</v>
      </c>
      <c r="AA132">
        <v>0</v>
      </c>
      <c r="AB132">
        <v>0</v>
      </c>
      <c r="AC132">
        <v>0</v>
      </c>
      <c r="AD132" t="s">
        <v>92</v>
      </c>
      <c r="AG132">
        <v>0</v>
      </c>
      <c r="AH132">
        <v>0</v>
      </c>
      <c r="AJ132">
        <v>0</v>
      </c>
    </row>
    <row r="133" spans="1:36">
      <c r="A133" t="s">
        <v>503</v>
      </c>
      <c r="B133" t="s">
        <v>504</v>
      </c>
      <c r="C133" s="2" t="s">
        <v>505</v>
      </c>
      <c r="D133" t="s">
        <v>333</v>
      </c>
      <c r="E133" t="s">
        <v>334</v>
      </c>
      <c r="G133">
        <v>0</v>
      </c>
      <c r="H133" s="3">
        <v>0</v>
      </c>
      <c r="I133" s="4">
        <f>IF(H133=0,"",H133*O133)</f>
        <v>0</v>
      </c>
      <c r="J133" s="5">
        <f>IF(OR(H133=0,V133=""),"",H133*V133)</f>
        <v>0</v>
      </c>
      <c r="K133" s="6">
        <f>IF(V133="","",V133/O133)</f>
        <v>0</v>
      </c>
      <c r="L133" s="6">
        <f>IF(V133="","",V133/N133)</f>
        <v>0</v>
      </c>
      <c r="O133" s="4">
        <v>0</v>
      </c>
      <c r="Q133" s="4">
        <v>7.18</v>
      </c>
      <c r="R133" s="4">
        <v>0.1</v>
      </c>
      <c r="S133">
        <v>0.15</v>
      </c>
      <c r="T133" s="4">
        <f>IF(S133=0,"",IF((N133*S133)&lt;.3,.3,N133*S133))</f>
        <v>0</v>
      </c>
      <c r="U133"/>
      <c r="V133" s="4">
        <f>IF(AND(N133&lt;&gt;0,O133&lt;&gt;0,Q133&lt;&gt;0,S133&lt;&gt;""),N133-O133-Q133-R133-T133-U133-P133,"")</f>
        <v>0</v>
      </c>
      <c r="W133">
        <v>0</v>
      </c>
      <c r="X133">
        <v>0</v>
      </c>
      <c r="Y133" s="7">
        <v>0</v>
      </c>
      <c r="Z133" s="7">
        <v>0</v>
      </c>
      <c r="AA133">
        <v>0</v>
      </c>
      <c r="AB133">
        <v>0</v>
      </c>
      <c r="AC133">
        <v>0</v>
      </c>
      <c r="AD133" t="s">
        <v>92</v>
      </c>
      <c r="AG133">
        <v>0</v>
      </c>
      <c r="AH133">
        <v>0</v>
      </c>
      <c r="AJ133">
        <v>0</v>
      </c>
    </row>
    <row r="134" spans="1:36">
      <c r="A134" t="s">
        <v>506</v>
      </c>
      <c r="B134" t="s">
        <v>507</v>
      </c>
      <c r="C134" s="2" t="s">
        <v>508</v>
      </c>
      <c r="D134" t="s">
        <v>333</v>
      </c>
      <c r="E134" t="s">
        <v>334</v>
      </c>
      <c r="G134">
        <v>0</v>
      </c>
      <c r="H134" s="3">
        <v>0</v>
      </c>
      <c r="I134" s="4">
        <f>IF(H134=0,"",H134*O134)</f>
        <v>0</v>
      </c>
      <c r="J134" s="5">
        <f>IF(OR(H134=0,V134=""),"",H134*V134)</f>
        <v>0</v>
      </c>
      <c r="K134" s="6">
        <f>IF(V134="","",V134/O134)</f>
        <v>0</v>
      </c>
      <c r="L134" s="6">
        <f>IF(V134="","",V134/N134)</f>
        <v>0</v>
      </c>
      <c r="O134" s="4">
        <v>0</v>
      </c>
      <c r="Q134" s="4">
        <v>7.18</v>
      </c>
      <c r="R134" s="4">
        <v>0.17</v>
      </c>
      <c r="S134">
        <v>0.15</v>
      </c>
      <c r="T134" s="4">
        <f>IF(S134=0,"",IF((N134*S134)&lt;.3,.3,N134*S134))</f>
        <v>0</v>
      </c>
      <c r="U134"/>
      <c r="V134" s="4">
        <f>IF(AND(N134&lt;&gt;0,O134&lt;&gt;0,Q134&lt;&gt;0,S134&lt;&gt;""),N134-O134-Q134-R134-T134-U134-P134,"")</f>
        <v>0</v>
      </c>
      <c r="W134">
        <v>0</v>
      </c>
      <c r="X134">
        <v>0</v>
      </c>
      <c r="Y134" s="7">
        <v>0</v>
      </c>
      <c r="Z134" s="7">
        <v>0</v>
      </c>
      <c r="AA134">
        <v>0</v>
      </c>
      <c r="AB134">
        <v>0</v>
      </c>
      <c r="AC134">
        <v>0</v>
      </c>
      <c r="AD134" t="s">
        <v>92</v>
      </c>
      <c r="AG134">
        <v>0</v>
      </c>
      <c r="AH134">
        <v>0</v>
      </c>
      <c r="AJ134">
        <v>0</v>
      </c>
    </row>
    <row r="135" spans="1:36">
      <c r="A135" t="s">
        <v>509</v>
      </c>
      <c r="B135" t="s">
        <v>510</v>
      </c>
      <c r="C135" s="2" t="s">
        <v>511</v>
      </c>
      <c r="D135" t="s">
        <v>333</v>
      </c>
      <c r="E135" t="s">
        <v>334</v>
      </c>
      <c r="G135">
        <v>0</v>
      </c>
      <c r="H135" s="3">
        <v>0</v>
      </c>
      <c r="I135" s="4">
        <f>IF(H135=0,"",H135*O135)</f>
        <v>0</v>
      </c>
      <c r="J135" s="5">
        <f>IF(OR(H135=0,V135=""),"",H135*V135)</f>
        <v>0</v>
      </c>
      <c r="K135" s="6">
        <f>IF(V135="","",V135/O135)</f>
        <v>0</v>
      </c>
      <c r="L135" s="6">
        <f>IF(V135="","",V135/N135)</f>
        <v>0</v>
      </c>
      <c r="O135" s="4">
        <v>0</v>
      </c>
      <c r="Q135" s="4">
        <v>7.18</v>
      </c>
      <c r="R135" s="4">
        <v>0.11</v>
      </c>
      <c r="S135">
        <v>0.15</v>
      </c>
      <c r="T135" s="4">
        <f>IF(S135=0,"",IF((N135*S135)&lt;.3,.3,N135*S135))</f>
        <v>0</v>
      </c>
      <c r="U135"/>
      <c r="V135" s="4">
        <f>IF(AND(N135&lt;&gt;0,O135&lt;&gt;0,Q135&lt;&gt;0,S135&lt;&gt;""),N135-O135-Q135-R135-T135-U135-P135,"")</f>
        <v>0</v>
      </c>
      <c r="W135">
        <v>0</v>
      </c>
      <c r="X135">
        <v>0</v>
      </c>
      <c r="Y135" s="7">
        <v>0</v>
      </c>
      <c r="Z135" s="7">
        <v>0</v>
      </c>
      <c r="AA135">
        <v>0</v>
      </c>
      <c r="AB135">
        <v>0</v>
      </c>
      <c r="AC135">
        <v>0</v>
      </c>
      <c r="AD135" t="s">
        <v>92</v>
      </c>
      <c r="AG135">
        <v>0</v>
      </c>
      <c r="AH135">
        <v>0</v>
      </c>
      <c r="AJ135">
        <v>0</v>
      </c>
    </row>
    <row r="136" spans="1:36">
      <c r="A136" t="s">
        <v>512</v>
      </c>
      <c r="B136" t="s">
        <v>513</v>
      </c>
      <c r="C136" s="2" t="s">
        <v>514</v>
      </c>
      <c r="D136" t="s">
        <v>333</v>
      </c>
      <c r="E136" t="s">
        <v>334</v>
      </c>
      <c r="G136">
        <v>0</v>
      </c>
      <c r="H136" s="3">
        <v>0</v>
      </c>
      <c r="I136" s="4">
        <f>IF(H136=0,"",H136*O136)</f>
        <v>0</v>
      </c>
      <c r="J136" s="5">
        <f>IF(OR(H136=0,V136=""),"",H136*V136)</f>
        <v>0</v>
      </c>
      <c r="K136" s="6">
        <f>IF(V136="","",V136/O136)</f>
        <v>0</v>
      </c>
      <c r="L136" s="6">
        <f>IF(V136="","",V136/N136)</f>
        <v>0</v>
      </c>
      <c r="O136" s="4">
        <v>0</v>
      </c>
      <c r="Q136" s="4">
        <v>7.18</v>
      </c>
      <c r="R136" s="4">
        <v>0.25</v>
      </c>
      <c r="S136">
        <v>0.15</v>
      </c>
      <c r="T136" s="4">
        <f>IF(S136=0,"",IF((N136*S136)&lt;.3,.3,N136*S136))</f>
        <v>0</v>
      </c>
      <c r="U136"/>
      <c r="V136" s="4">
        <f>IF(AND(N136&lt;&gt;0,O136&lt;&gt;0,Q136&lt;&gt;0,S136&lt;&gt;""),N136-O136-Q136-R136-T136-U136-P136,"")</f>
        <v>0</v>
      </c>
      <c r="W136">
        <v>0</v>
      </c>
      <c r="X136">
        <v>0</v>
      </c>
      <c r="Y136" s="7">
        <v>0</v>
      </c>
      <c r="Z136" s="7">
        <v>0</v>
      </c>
      <c r="AA136">
        <v>0</v>
      </c>
      <c r="AB136">
        <v>0</v>
      </c>
      <c r="AC136">
        <v>0</v>
      </c>
      <c r="AD136" t="s">
        <v>92</v>
      </c>
      <c r="AG136">
        <v>0</v>
      </c>
      <c r="AH136">
        <v>0</v>
      </c>
      <c r="AJ136">
        <v>0</v>
      </c>
    </row>
    <row r="137" spans="1:36">
      <c r="A137" t="s">
        <v>515</v>
      </c>
      <c r="B137" t="s">
        <v>516</v>
      </c>
      <c r="C137" s="2" t="s">
        <v>517</v>
      </c>
      <c r="D137" t="s">
        <v>333</v>
      </c>
      <c r="E137" t="s">
        <v>334</v>
      </c>
      <c r="G137">
        <v>0</v>
      </c>
      <c r="H137" s="3">
        <v>0</v>
      </c>
      <c r="I137" s="4">
        <f>IF(H137=0,"",H137*O137)</f>
        <v>0</v>
      </c>
      <c r="J137" s="5">
        <f>IF(OR(H137=0,V137=""),"",H137*V137)</f>
        <v>0</v>
      </c>
      <c r="K137" s="6">
        <f>IF(V137="","",V137/O137)</f>
        <v>0</v>
      </c>
      <c r="L137" s="6">
        <f>IF(V137="","",V137/N137)</f>
        <v>0</v>
      </c>
      <c r="O137" s="4">
        <v>0</v>
      </c>
      <c r="R137" s="4">
        <v>0</v>
      </c>
      <c r="T137" s="4">
        <f>IF(S137=0,"",IF((N137*S137)&lt;.3,.3,N137*S137))</f>
        <v>0</v>
      </c>
      <c r="U137"/>
      <c r="V137" s="4">
        <f>IF(AND(N137&lt;&gt;0,O137&lt;&gt;0,Q137&lt;&gt;0,S137&lt;&gt;""),N137-O137-Q137-R137-T137-U137-P137,"")</f>
        <v>0</v>
      </c>
      <c r="W137">
        <v>0</v>
      </c>
      <c r="X137">
        <v>0</v>
      </c>
      <c r="Y137" s="7">
        <v>0</v>
      </c>
      <c r="Z137" s="7">
        <v>0</v>
      </c>
      <c r="AA137">
        <v>0</v>
      </c>
      <c r="AB137">
        <v>0</v>
      </c>
      <c r="AC137">
        <v>0</v>
      </c>
      <c r="AD137" t="s">
        <v>92</v>
      </c>
      <c r="AG137">
        <v>0</v>
      </c>
      <c r="AH137">
        <v>0</v>
      </c>
      <c r="AJ137">
        <v>0</v>
      </c>
    </row>
    <row r="138" spans="1:36">
      <c r="A138" t="s">
        <v>518</v>
      </c>
      <c r="B138" t="s">
        <v>519</v>
      </c>
      <c r="C138" s="2" t="s">
        <v>520</v>
      </c>
      <c r="D138" t="s">
        <v>333</v>
      </c>
      <c r="E138" t="s">
        <v>334</v>
      </c>
      <c r="G138">
        <v>0</v>
      </c>
      <c r="H138" s="3">
        <v>0</v>
      </c>
      <c r="I138" s="4">
        <f>IF(H138=0,"",H138*O138)</f>
        <v>0</v>
      </c>
      <c r="J138" s="5">
        <f>IF(OR(H138=0,V138=""),"",H138*V138)</f>
        <v>0</v>
      </c>
      <c r="K138" s="6">
        <f>IF(V138="","",V138/O138)</f>
        <v>0</v>
      </c>
      <c r="L138" s="6">
        <f>IF(V138="","",V138/N138)</f>
        <v>0</v>
      </c>
      <c r="O138" s="4">
        <v>0</v>
      </c>
      <c r="Q138" s="4">
        <v>7.18</v>
      </c>
      <c r="R138" s="4">
        <v>0.12</v>
      </c>
      <c r="S138">
        <v>0.15</v>
      </c>
      <c r="T138" s="4">
        <f>IF(S138=0,"",IF((N138*S138)&lt;.3,.3,N138*S138))</f>
        <v>0</v>
      </c>
      <c r="U138"/>
      <c r="V138" s="4">
        <f>IF(AND(N138&lt;&gt;0,O138&lt;&gt;0,Q138&lt;&gt;0,S138&lt;&gt;""),N138-O138-Q138-R138-T138-U138-P138,"")</f>
        <v>0</v>
      </c>
      <c r="W138">
        <v>0</v>
      </c>
      <c r="X138">
        <v>0</v>
      </c>
      <c r="Y138" s="7">
        <v>0</v>
      </c>
      <c r="Z138" s="7">
        <v>0</v>
      </c>
      <c r="AA138">
        <v>0</v>
      </c>
      <c r="AB138">
        <v>0</v>
      </c>
      <c r="AC138">
        <v>0</v>
      </c>
      <c r="AD138" t="s">
        <v>92</v>
      </c>
      <c r="AG138">
        <v>0</v>
      </c>
      <c r="AH138">
        <v>0</v>
      </c>
      <c r="AJ138">
        <v>0</v>
      </c>
    </row>
    <row r="139" spans="1:36">
      <c r="A139" t="s">
        <v>521</v>
      </c>
      <c r="B139" t="s">
        <v>522</v>
      </c>
      <c r="C139" s="2" t="s">
        <v>523</v>
      </c>
      <c r="D139" t="s">
        <v>43</v>
      </c>
      <c r="E139" t="s">
        <v>341</v>
      </c>
      <c r="G139">
        <v>0</v>
      </c>
      <c r="H139" s="3">
        <v>0</v>
      </c>
      <c r="I139" s="4">
        <f>IF(H139=0,"",H139*O139)</f>
        <v>0</v>
      </c>
      <c r="J139" s="5">
        <f>IF(OR(H139=0,V139=""),"",H139*V139)</f>
        <v>0</v>
      </c>
      <c r="K139" s="6">
        <f>IF(V139="","",V139/O139)</f>
        <v>0</v>
      </c>
      <c r="L139" s="6">
        <f>IF(V139="","",V139/N139)</f>
        <v>0</v>
      </c>
      <c r="O139" s="4">
        <v>0</v>
      </c>
      <c r="Q139" s="4">
        <v>4.95</v>
      </c>
      <c r="R139" s="4">
        <v>0.03</v>
      </c>
      <c r="S139">
        <v>0.15</v>
      </c>
      <c r="T139" s="4">
        <f>IF(S139=0,"",IF((N139*S139)&lt;.3,.3,N139*S139))</f>
        <v>0</v>
      </c>
      <c r="U139"/>
      <c r="V139" s="4">
        <f>IF(AND(N139&lt;&gt;0,O139&lt;&gt;0,Q139&lt;&gt;0,S139&lt;&gt;""),N139-O139-Q139-R139-T139-U139-P139,"")</f>
        <v>0</v>
      </c>
      <c r="W139">
        <v>0</v>
      </c>
      <c r="X139">
        <v>0</v>
      </c>
      <c r="Y139" s="7">
        <v>0</v>
      </c>
      <c r="Z139" s="7">
        <v>0</v>
      </c>
      <c r="AA139">
        <v>0</v>
      </c>
      <c r="AB139">
        <v>0</v>
      </c>
      <c r="AC139">
        <v>0</v>
      </c>
      <c r="AD139" t="s">
        <v>92</v>
      </c>
      <c r="AG139">
        <v>0</v>
      </c>
      <c r="AH139">
        <v>0</v>
      </c>
      <c r="AJ139">
        <v>0</v>
      </c>
    </row>
    <row r="140" spans="1:36">
      <c r="A140" t="s">
        <v>524</v>
      </c>
      <c r="B140" t="s">
        <v>525</v>
      </c>
      <c r="C140" s="2" t="s">
        <v>526</v>
      </c>
      <c r="D140" t="s">
        <v>43</v>
      </c>
      <c r="E140" t="s">
        <v>341</v>
      </c>
      <c r="G140">
        <v>0</v>
      </c>
      <c r="H140" s="3">
        <v>0</v>
      </c>
      <c r="I140" s="4">
        <f>IF(H140=0,"",H140*O140)</f>
        <v>0</v>
      </c>
      <c r="J140" s="5">
        <f>IF(OR(H140=0,V140=""),"",H140*V140)</f>
        <v>0</v>
      </c>
      <c r="K140" s="6">
        <f>IF(V140="","",V140/O140)</f>
        <v>0</v>
      </c>
      <c r="L140" s="6">
        <f>IF(V140="","",V140/N140)</f>
        <v>0</v>
      </c>
      <c r="O140" s="4">
        <v>0</v>
      </c>
      <c r="Q140" s="4">
        <v>4.95</v>
      </c>
      <c r="R140" s="4">
        <v>0.03</v>
      </c>
      <c r="S140">
        <v>0.15</v>
      </c>
      <c r="T140" s="4">
        <f>IF(S140=0,"",IF((N140*S140)&lt;.3,.3,N140*S140))</f>
        <v>0</v>
      </c>
      <c r="U140"/>
      <c r="V140" s="4">
        <f>IF(AND(N140&lt;&gt;0,O140&lt;&gt;0,Q140&lt;&gt;0,S140&lt;&gt;""),N140-O140-Q140-R140-T140-U140-P140,"")</f>
        <v>0</v>
      </c>
      <c r="W140">
        <v>0</v>
      </c>
      <c r="X140">
        <v>0</v>
      </c>
      <c r="Y140" s="7">
        <v>0</v>
      </c>
      <c r="Z140" s="7">
        <v>0</v>
      </c>
      <c r="AA140">
        <v>0</v>
      </c>
      <c r="AB140">
        <v>0</v>
      </c>
      <c r="AC140">
        <v>0</v>
      </c>
      <c r="AD140" t="s">
        <v>92</v>
      </c>
      <c r="AG140">
        <v>0</v>
      </c>
      <c r="AH140">
        <v>0</v>
      </c>
      <c r="AJ140">
        <v>0</v>
      </c>
    </row>
    <row r="141" spans="1:36">
      <c r="A141" t="s">
        <v>527</v>
      </c>
      <c r="B141" t="s">
        <v>528</v>
      </c>
      <c r="C141" s="2" t="s">
        <v>529</v>
      </c>
      <c r="D141" t="s">
        <v>43</v>
      </c>
      <c r="E141" t="s">
        <v>341</v>
      </c>
      <c r="G141">
        <v>0</v>
      </c>
      <c r="H141" s="3">
        <v>0</v>
      </c>
      <c r="I141" s="4">
        <f>IF(H141=0,"",H141*O141)</f>
        <v>0</v>
      </c>
      <c r="J141" s="5">
        <f>IF(OR(H141=0,V141=""),"",H141*V141)</f>
        <v>0</v>
      </c>
      <c r="K141" s="6">
        <f>IF(V141="","",V141/O141)</f>
        <v>0</v>
      </c>
      <c r="L141" s="6">
        <f>IF(V141="","",V141/N141)</f>
        <v>0</v>
      </c>
      <c r="O141" s="4">
        <v>0</v>
      </c>
      <c r="Q141" s="4">
        <v>4.95</v>
      </c>
      <c r="R141" s="4">
        <v>0.03</v>
      </c>
      <c r="S141">
        <v>0.15</v>
      </c>
      <c r="T141" s="4">
        <f>IF(S141=0,"",IF((N141*S141)&lt;.3,.3,N141*S141))</f>
        <v>0</v>
      </c>
      <c r="U141"/>
      <c r="V141" s="4">
        <f>IF(AND(N141&lt;&gt;0,O141&lt;&gt;0,Q141&lt;&gt;0,S141&lt;&gt;""),N141-O141-Q141-R141-T141-U141-P141,"")</f>
        <v>0</v>
      </c>
      <c r="W141">
        <v>0</v>
      </c>
      <c r="X141">
        <v>0</v>
      </c>
      <c r="Y141" s="7">
        <v>0</v>
      </c>
      <c r="Z141" s="7">
        <v>0</v>
      </c>
      <c r="AA141">
        <v>0</v>
      </c>
      <c r="AB141">
        <v>0</v>
      </c>
      <c r="AC141">
        <v>0</v>
      </c>
      <c r="AD141" t="s">
        <v>92</v>
      </c>
      <c r="AG141">
        <v>0</v>
      </c>
      <c r="AH141">
        <v>0</v>
      </c>
      <c r="AJ141">
        <v>0</v>
      </c>
    </row>
    <row r="142" spans="1:36">
      <c r="A142" t="s">
        <v>530</v>
      </c>
      <c r="B142" t="s">
        <v>395</v>
      </c>
      <c r="C142" s="2" t="s">
        <v>531</v>
      </c>
      <c r="D142" t="s">
        <v>348</v>
      </c>
      <c r="E142" t="s">
        <v>349</v>
      </c>
      <c r="G142">
        <v>0</v>
      </c>
      <c r="H142" s="3">
        <v>0</v>
      </c>
      <c r="I142" s="4">
        <f>IF(H142=0,"",H142*O142)</f>
        <v>0</v>
      </c>
      <c r="J142" s="5">
        <f>IF(OR(H142=0,V142=""),"",H142*V142)</f>
        <v>0</v>
      </c>
      <c r="K142" s="6">
        <f>IF(V142="","",V142/O142)</f>
        <v>0</v>
      </c>
      <c r="L142" s="6">
        <f>IF(V142="","",V142/N142)</f>
        <v>0</v>
      </c>
      <c r="O142" s="4">
        <v>0</v>
      </c>
      <c r="Q142" s="4">
        <v>4.95</v>
      </c>
      <c r="R142" s="4">
        <v>0.03</v>
      </c>
      <c r="S142">
        <v>0.15</v>
      </c>
      <c r="T142" s="4">
        <f>IF(S142=0,"",IF((N142*S142)&lt;.3,.3,N142*S142))</f>
        <v>0</v>
      </c>
      <c r="U142"/>
      <c r="V142" s="4">
        <f>IF(AND(N142&lt;&gt;0,O142&lt;&gt;0,Q142&lt;&gt;0,S142&lt;&gt;""),N142-O142-Q142-R142-T142-U142-P142,"")</f>
        <v>0</v>
      </c>
      <c r="W142">
        <v>0</v>
      </c>
      <c r="X142">
        <v>0</v>
      </c>
      <c r="Y142" s="7">
        <v>0</v>
      </c>
      <c r="Z142" s="7">
        <v>0</v>
      </c>
      <c r="AA142">
        <v>0</v>
      </c>
      <c r="AB142">
        <v>0</v>
      </c>
      <c r="AC142">
        <v>0</v>
      </c>
      <c r="AD142" t="s">
        <v>92</v>
      </c>
      <c r="AG142">
        <v>0</v>
      </c>
      <c r="AH142">
        <v>0</v>
      </c>
      <c r="AJ142">
        <v>0</v>
      </c>
    </row>
    <row r="143" spans="1:36">
      <c r="A143" t="s">
        <v>532</v>
      </c>
      <c r="B143" t="s">
        <v>533</v>
      </c>
      <c r="C143" s="2" t="s">
        <v>534</v>
      </c>
      <c r="D143" t="s">
        <v>333</v>
      </c>
      <c r="E143" t="s">
        <v>334</v>
      </c>
      <c r="G143">
        <v>0</v>
      </c>
      <c r="H143" s="3">
        <v>0</v>
      </c>
      <c r="I143" s="4">
        <f>IF(H143=0,"",H143*O143)</f>
        <v>0</v>
      </c>
      <c r="J143" s="5">
        <f>IF(OR(H143=0,V143=""),"",H143*V143)</f>
        <v>0</v>
      </c>
      <c r="K143" s="6">
        <f>IF(V143="","",V143/O143)</f>
        <v>0</v>
      </c>
      <c r="L143" s="6">
        <f>IF(V143="","",V143/N143)</f>
        <v>0</v>
      </c>
      <c r="O143" s="4">
        <v>0</v>
      </c>
      <c r="Q143" s="4">
        <v>5.98</v>
      </c>
      <c r="R143" s="4">
        <v>0.06</v>
      </c>
      <c r="S143">
        <v>0.15</v>
      </c>
      <c r="T143" s="4">
        <f>IF(S143=0,"",IF((N143*S143)&lt;.3,.3,N143*S143))</f>
        <v>0</v>
      </c>
      <c r="U143"/>
      <c r="V143" s="4">
        <f>IF(AND(N143&lt;&gt;0,O143&lt;&gt;0,Q143&lt;&gt;0,S143&lt;&gt;""),N143-O143-Q143-R143-T143-U143-P143,"")</f>
        <v>0</v>
      </c>
      <c r="W143">
        <v>0</v>
      </c>
      <c r="X143">
        <v>0</v>
      </c>
      <c r="Y143" s="7">
        <v>0</v>
      </c>
      <c r="Z143" s="7">
        <v>0</v>
      </c>
      <c r="AA143">
        <v>0</v>
      </c>
      <c r="AB143">
        <v>0</v>
      </c>
      <c r="AC143">
        <v>0</v>
      </c>
      <c r="AD143" t="s">
        <v>92</v>
      </c>
      <c r="AG143">
        <v>0</v>
      </c>
      <c r="AH143">
        <v>0</v>
      </c>
      <c r="AJ143">
        <v>0</v>
      </c>
    </row>
    <row r="144" spans="1:36">
      <c r="A144" t="s">
        <v>535</v>
      </c>
      <c r="B144" t="s">
        <v>536</v>
      </c>
      <c r="C144" s="2" t="s">
        <v>537</v>
      </c>
      <c r="D144" t="s">
        <v>43</v>
      </c>
      <c r="G144">
        <v>0</v>
      </c>
      <c r="H144" s="3">
        <v>0</v>
      </c>
      <c r="I144" s="4">
        <f>IF(H144=0,"",H144*O144)</f>
        <v>0</v>
      </c>
      <c r="J144" s="5">
        <f>IF(OR(H144=0,V144=""),"",H144*V144)</f>
        <v>0</v>
      </c>
      <c r="K144" s="6">
        <f>IF(V144="","",V144/O144)</f>
        <v>0</v>
      </c>
      <c r="L144" s="6">
        <f>IF(V144="","",V144/N144)</f>
        <v>0</v>
      </c>
      <c r="O144" s="4">
        <v>0</v>
      </c>
      <c r="Q144" s="4">
        <v>5.98</v>
      </c>
      <c r="R144" s="4">
        <v>0.16</v>
      </c>
      <c r="S144">
        <v>0.15</v>
      </c>
      <c r="T144" s="4">
        <f>IF(S144=0,"",IF((N144*S144)&lt;.3,.3,N144*S144))</f>
        <v>0</v>
      </c>
      <c r="U144"/>
      <c r="V144" s="4">
        <f>IF(AND(N144&lt;&gt;0,O144&lt;&gt;0,Q144&lt;&gt;0,S144&lt;&gt;""),N144-O144-Q144-R144-T144-U144-P144,"")</f>
        <v>0</v>
      </c>
      <c r="W144">
        <v>0</v>
      </c>
      <c r="X144">
        <v>0</v>
      </c>
      <c r="Y144" s="7">
        <v>0</v>
      </c>
      <c r="Z144" s="7">
        <v>0</v>
      </c>
      <c r="AA144">
        <v>0</v>
      </c>
      <c r="AB144">
        <v>0</v>
      </c>
      <c r="AC144">
        <v>0</v>
      </c>
      <c r="AD144" t="s">
        <v>92</v>
      </c>
      <c r="AG144">
        <v>0</v>
      </c>
      <c r="AH144">
        <v>0</v>
      </c>
      <c r="AJ144">
        <v>0</v>
      </c>
    </row>
    <row r="145" spans="1:36">
      <c r="A145" t="s">
        <v>538</v>
      </c>
      <c r="B145" t="s">
        <v>380</v>
      </c>
      <c r="C145" s="2" t="s">
        <v>539</v>
      </c>
      <c r="D145" t="s">
        <v>348</v>
      </c>
      <c r="E145" t="s">
        <v>349</v>
      </c>
      <c r="G145">
        <v>0</v>
      </c>
      <c r="H145" s="3">
        <v>0</v>
      </c>
      <c r="I145" s="4">
        <f>IF(H145=0,"",H145*O145)</f>
        <v>0</v>
      </c>
      <c r="J145" s="5">
        <f>IF(OR(H145=0,V145=""),"",H145*V145)</f>
        <v>0</v>
      </c>
      <c r="K145" s="6">
        <f>IF(V145="","",V145/O145)</f>
        <v>0</v>
      </c>
      <c r="L145" s="6">
        <f>IF(V145="","",V145/N145)</f>
        <v>0</v>
      </c>
      <c r="O145" s="4">
        <v>0</v>
      </c>
      <c r="Q145" s="4">
        <v>4.95</v>
      </c>
      <c r="R145" s="4">
        <v>0.03</v>
      </c>
      <c r="S145">
        <v>0.15</v>
      </c>
      <c r="T145" s="4">
        <f>IF(S145=0,"",IF((N145*S145)&lt;.3,.3,N145*S145))</f>
        <v>0</v>
      </c>
      <c r="U145"/>
      <c r="V145" s="4">
        <f>IF(AND(N145&lt;&gt;0,O145&lt;&gt;0,Q145&lt;&gt;0,S145&lt;&gt;""),N145-O145-Q145-R145-T145-U145-P145,"")</f>
        <v>0</v>
      </c>
      <c r="W145">
        <v>0</v>
      </c>
      <c r="X145">
        <v>0</v>
      </c>
      <c r="Y145" s="7">
        <v>0</v>
      </c>
      <c r="Z145" s="7">
        <v>0</v>
      </c>
      <c r="AA145">
        <v>0</v>
      </c>
      <c r="AB145">
        <v>0</v>
      </c>
      <c r="AC145">
        <v>0</v>
      </c>
      <c r="AD145" t="s">
        <v>92</v>
      </c>
      <c r="AG145">
        <v>0</v>
      </c>
      <c r="AH145">
        <v>0</v>
      </c>
      <c r="AJ145">
        <v>0</v>
      </c>
    </row>
    <row r="146" spans="1:36">
      <c r="A146" t="s">
        <v>540</v>
      </c>
      <c r="B146" t="s">
        <v>541</v>
      </c>
      <c r="C146" s="2" t="s">
        <v>542</v>
      </c>
      <c r="D146" t="s">
        <v>333</v>
      </c>
      <c r="E146" t="s">
        <v>334</v>
      </c>
      <c r="G146">
        <v>0</v>
      </c>
      <c r="H146" s="3">
        <v>0</v>
      </c>
      <c r="I146" s="4">
        <f>IF(H146=0,"",H146*O146)</f>
        <v>0</v>
      </c>
      <c r="J146" s="5">
        <f>IF(OR(H146=0,V146=""),"",H146*V146)</f>
        <v>0</v>
      </c>
      <c r="K146" s="6">
        <f>IF(V146="","",V146/O146)</f>
        <v>0</v>
      </c>
      <c r="L146" s="6">
        <f>IF(V146="","",V146/N146)</f>
        <v>0</v>
      </c>
      <c r="O146" s="4">
        <v>0</v>
      </c>
      <c r="Q146" s="4">
        <v>7.18</v>
      </c>
      <c r="R146" s="4">
        <v>0.11</v>
      </c>
      <c r="S146">
        <v>0.15</v>
      </c>
      <c r="T146" s="4">
        <f>IF(S146=0,"",IF((N146*S146)&lt;.3,.3,N146*S146))</f>
        <v>0</v>
      </c>
      <c r="U146"/>
      <c r="V146" s="4">
        <f>IF(AND(N146&lt;&gt;0,O146&lt;&gt;0,Q146&lt;&gt;0,S146&lt;&gt;""),N146-O146-Q146-R146-T146-U146-P146,"")</f>
        <v>0</v>
      </c>
      <c r="W146">
        <v>0</v>
      </c>
      <c r="X146">
        <v>0</v>
      </c>
      <c r="Y146" s="7">
        <v>0</v>
      </c>
      <c r="Z146" s="7">
        <v>0</v>
      </c>
      <c r="AA146">
        <v>0</v>
      </c>
      <c r="AB146">
        <v>0</v>
      </c>
      <c r="AC146">
        <v>0</v>
      </c>
      <c r="AD146" t="s">
        <v>92</v>
      </c>
      <c r="AG146">
        <v>0</v>
      </c>
      <c r="AH146">
        <v>0</v>
      </c>
      <c r="AJ146">
        <v>0</v>
      </c>
    </row>
    <row r="147" spans="1:36">
      <c r="A147" t="s">
        <v>543</v>
      </c>
      <c r="B147" t="s">
        <v>544</v>
      </c>
      <c r="C147" s="2" t="s">
        <v>545</v>
      </c>
      <c r="D147" t="s">
        <v>43</v>
      </c>
      <c r="G147">
        <v>0</v>
      </c>
      <c r="H147" s="3">
        <v>0</v>
      </c>
      <c r="I147" s="4">
        <f>IF(H147=0,"",H147*O147)</f>
        <v>0</v>
      </c>
      <c r="J147" s="5">
        <f>IF(OR(H147=0,V147=""),"",H147*V147)</f>
        <v>0</v>
      </c>
      <c r="K147" s="6">
        <f>IF(V147="","",V147/O147)</f>
        <v>0</v>
      </c>
      <c r="L147" s="6">
        <f>IF(V147="","",V147/N147)</f>
        <v>0</v>
      </c>
      <c r="O147" s="4">
        <v>0</v>
      </c>
      <c r="R147" s="4">
        <v>0</v>
      </c>
      <c r="T147" s="4">
        <f>IF(S147=0,"",IF((N147*S147)&lt;.3,.3,N147*S147))</f>
        <v>0</v>
      </c>
      <c r="U147"/>
      <c r="V147" s="4">
        <f>IF(AND(N147&lt;&gt;0,O147&lt;&gt;0,Q147&lt;&gt;0,S147&lt;&gt;""),N147-O147-Q147-R147-T147-U147-P147,"")</f>
        <v>0</v>
      </c>
      <c r="W147">
        <v>0</v>
      </c>
      <c r="X147">
        <v>0</v>
      </c>
      <c r="Y147" s="7">
        <v>0</v>
      </c>
      <c r="Z147" s="7">
        <v>0</v>
      </c>
      <c r="AA147">
        <v>0</v>
      </c>
      <c r="AB147">
        <v>0</v>
      </c>
      <c r="AC147">
        <v>0</v>
      </c>
      <c r="AD147" t="s">
        <v>92</v>
      </c>
      <c r="AG147">
        <v>0</v>
      </c>
      <c r="AH147">
        <v>0</v>
      </c>
      <c r="AJ147">
        <v>0</v>
      </c>
    </row>
    <row r="148" spans="1:36">
      <c r="A148" t="s">
        <v>546</v>
      </c>
      <c r="B148" t="s">
        <v>138</v>
      </c>
      <c r="C148" s="2" t="s">
        <v>139</v>
      </c>
      <c r="D148" t="s">
        <v>547</v>
      </c>
      <c r="G148">
        <v>1</v>
      </c>
      <c r="H148" s="3">
        <v>1</v>
      </c>
      <c r="I148" s="4">
        <f>IF(H148=0,"",H148*O148)</f>
        <v>0</v>
      </c>
      <c r="J148" s="5">
        <f>IF(OR(H148=0,V148=""),"",H148*V148)</f>
        <v>0</v>
      </c>
      <c r="K148" s="6">
        <f>IF(V148="","",V148/O148)</f>
        <v>0</v>
      </c>
      <c r="L148" s="6">
        <f>IF(V148="","",V148/N148)</f>
        <v>0</v>
      </c>
      <c r="M148" s="4">
        <v>27.01</v>
      </c>
      <c r="N148" s="4">
        <v>27.01</v>
      </c>
      <c r="Q148" s="4">
        <v>5.68</v>
      </c>
      <c r="R148" s="4">
        <v>0.13</v>
      </c>
      <c r="S148">
        <v>0.15</v>
      </c>
      <c r="T148" s="4">
        <f>IF(S148=0,"",IF((N148*S148)&lt;.3,.3,N148*S148))</f>
        <v>0</v>
      </c>
      <c r="U148"/>
      <c r="V148" s="4">
        <f>IF(AND(N148&lt;&gt;0,O148&lt;&gt;0,Q148&lt;&gt;0,S148&lt;&gt;""),N148-O148-Q148-R148-T148-U148-P148,"")</f>
        <v>0</v>
      </c>
      <c r="W148">
        <v>1</v>
      </c>
      <c r="X148">
        <v>22.5</v>
      </c>
      <c r="Y148" s="7">
        <v>0.04</v>
      </c>
      <c r="Z148" s="7">
        <v>1</v>
      </c>
      <c r="AA148">
        <v>0</v>
      </c>
      <c r="AB148">
        <v>0</v>
      </c>
      <c r="AC148">
        <v>0</v>
      </c>
      <c r="AD148" t="s">
        <v>92</v>
      </c>
      <c r="AE148">
        <v>8061</v>
      </c>
      <c r="AF148" s="4">
        <v>0.4</v>
      </c>
      <c r="AG148">
        <v>0</v>
      </c>
      <c r="AH148">
        <v>0</v>
      </c>
      <c r="AJ148">
        <v>0</v>
      </c>
    </row>
    <row r="149" spans="1:36">
      <c r="A149" t="s">
        <v>548</v>
      </c>
      <c r="B149" t="s">
        <v>142</v>
      </c>
      <c r="C149" s="2" t="s">
        <v>143</v>
      </c>
      <c r="D149" t="s">
        <v>131</v>
      </c>
      <c r="E149" t="s">
        <v>144</v>
      </c>
      <c r="G149">
        <v>0</v>
      </c>
      <c r="H149" s="3">
        <v>0</v>
      </c>
      <c r="I149" s="4">
        <f>IF(H149=0,"",H149*O149)</f>
        <v>0</v>
      </c>
      <c r="J149" s="5">
        <f>IF(OR(H149=0,V149=""),"",H149*V149)</f>
        <v>0</v>
      </c>
      <c r="K149" s="6">
        <f>IF(V149="","",V149/O149)</f>
        <v>0</v>
      </c>
      <c r="L149" s="6">
        <f>IF(V149="","",V149/N149)</f>
        <v>0</v>
      </c>
      <c r="M149" s="4">
        <v>23.99</v>
      </c>
      <c r="N149" s="4">
        <v>23.99</v>
      </c>
      <c r="O149" s="4">
        <v>8.694017094</v>
      </c>
      <c r="Q149" s="4">
        <v>5.68</v>
      </c>
      <c r="R149" s="4">
        <v>0.12</v>
      </c>
      <c r="S149">
        <v>0.15</v>
      </c>
      <c r="T149" s="4">
        <f>IF(S149=0,"",IF((N149*S149)&lt;.3,.3,N149*S149))</f>
        <v>0</v>
      </c>
      <c r="U149"/>
      <c r="V149" s="4">
        <f>IF(AND(N149&lt;&gt;0,O149&lt;&gt;0,Q149&lt;&gt;0,S149&lt;&gt;""),N149-O149-Q149-R149-T149-U149-P149,"")</f>
        <v>0</v>
      </c>
      <c r="W149">
        <v>0</v>
      </c>
      <c r="X149">
        <v>0</v>
      </c>
      <c r="Y149" s="7">
        <v>0</v>
      </c>
      <c r="Z149" s="7">
        <v>0</v>
      </c>
      <c r="AA149">
        <v>0</v>
      </c>
      <c r="AB149">
        <v>836</v>
      </c>
      <c r="AC149">
        <v>0</v>
      </c>
      <c r="AD149">
        <v>9999</v>
      </c>
      <c r="AE149">
        <v>3257</v>
      </c>
      <c r="AF149" s="4">
        <v>0.3</v>
      </c>
      <c r="AG149">
        <v>0</v>
      </c>
      <c r="AH149">
        <v>132</v>
      </c>
      <c r="AJ149">
        <v>0</v>
      </c>
    </row>
    <row r="150" spans="1:36">
      <c r="A150" t="s">
        <v>549</v>
      </c>
      <c r="B150" t="s">
        <v>138</v>
      </c>
      <c r="C150" s="2" t="s">
        <v>139</v>
      </c>
      <c r="D150" t="s">
        <v>131</v>
      </c>
      <c r="E150" t="s">
        <v>140</v>
      </c>
      <c r="G150">
        <v>0</v>
      </c>
      <c r="H150" s="3">
        <v>0</v>
      </c>
      <c r="I150" s="4">
        <f>IF(H150=0,"",H150*O150)</f>
        <v>0</v>
      </c>
      <c r="J150" s="5">
        <f>IF(OR(H150=0,V150=""),"",H150*V150)</f>
        <v>0</v>
      </c>
      <c r="K150" s="6">
        <f>IF(V150="","",V150/O150)</f>
        <v>0</v>
      </c>
      <c r="L150" s="6">
        <f>IF(V150="","",V150/N150)</f>
        <v>0</v>
      </c>
      <c r="O150" s="4">
        <v>12.28675214</v>
      </c>
      <c r="Q150" s="4">
        <v>5.42</v>
      </c>
      <c r="R150" s="4">
        <v>0.14</v>
      </c>
      <c r="S150">
        <v>0.15</v>
      </c>
      <c r="T150" s="4">
        <f>IF(S150=0,"",IF((N150*S150)&lt;.3,.3,N150*S150))</f>
        <v>0</v>
      </c>
      <c r="U150"/>
      <c r="V150" s="4">
        <f>IF(AND(N150&lt;&gt;0,O150&lt;&gt;0,Q150&lt;&gt;0,S150&lt;&gt;""),N150-O150-Q150-R150-T150-U150-P150,"")</f>
        <v>0</v>
      </c>
      <c r="W150">
        <v>0</v>
      </c>
      <c r="X150">
        <v>0</v>
      </c>
      <c r="Y150" s="7">
        <v>0</v>
      </c>
      <c r="Z150" s="7">
        <v>0</v>
      </c>
      <c r="AA150">
        <v>0</v>
      </c>
      <c r="AB150">
        <v>1188</v>
      </c>
      <c r="AC150">
        <v>0</v>
      </c>
      <c r="AD150">
        <v>9999</v>
      </c>
      <c r="AG150">
        <v>0</v>
      </c>
      <c r="AH150">
        <v>1260</v>
      </c>
      <c r="AJ150">
        <v>0</v>
      </c>
    </row>
    <row r="151" spans="1:36">
      <c r="A151" t="s">
        <v>550</v>
      </c>
      <c r="B151" t="s">
        <v>134</v>
      </c>
      <c r="C151" s="2" t="s">
        <v>135</v>
      </c>
      <c r="D151" t="s">
        <v>131</v>
      </c>
      <c r="E151" t="s">
        <v>136</v>
      </c>
      <c r="G151">
        <v>0</v>
      </c>
      <c r="H151" s="3">
        <v>0</v>
      </c>
      <c r="I151" s="4">
        <f>IF(H151=0,"",H151*O151)</f>
        <v>0</v>
      </c>
      <c r="J151" s="5">
        <f>IF(OR(H151=0,V151=""),"",H151*V151)</f>
        <v>0</v>
      </c>
      <c r="K151" s="6">
        <f>IF(V151="","",V151/O151)</f>
        <v>0</v>
      </c>
      <c r="L151" s="6">
        <f>IF(V151="","",V151/N151)</f>
        <v>0</v>
      </c>
      <c r="M151" s="4">
        <v>20.99</v>
      </c>
      <c r="N151" s="4">
        <v>24.61</v>
      </c>
      <c r="O151" s="4">
        <v>8.694017094</v>
      </c>
      <c r="Q151" s="4">
        <v>3.64</v>
      </c>
      <c r="R151" s="4">
        <v>0.1</v>
      </c>
      <c r="S151">
        <v>0.15</v>
      </c>
      <c r="T151" s="4">
        <f>IF(S151=0,"",IF((N151*S151)&lt;.3,.3,N151*S151))</f>
        <v>0</v>
      </c>
      <c r="U151"/>
      <c r="V151" s="4">
        <f>IF(AND(N151&lt;&gt;0,O151&lt;&gt;0,Q151&lt;&gt;0,S151&lt;&gt;""),N151-O151-Q151-R151-T151-U151-P151,"")</f>
        <v>0</v>
      </c>
      <c r="W151">
        <v>0</v>
      </c>
      <c r="X151">
        <v>0</v>
      </c>
      <c r="Y151" s="7">
        <v>0</v>
      </c>
      <c r="Z151" s="7">
        <v>0</v>
      </c>
      <c r="AA151">
        <v>0</v>
      </c>
      <c r="AB151">
        <v>144</v>
      </c>
      <c r="AC151">
        <v>0</v>
      </c>
      <c r="AD151">
        <v>9999</v>
      </c>
      <c r="AE151">
        <v>6535</v>
      </c>
      <c r="AF151" s="4">
        <v>0.3</v>
      </c>
      <c r="AG151">
        <v>0</v>
      </c>
      <c r="AH151">
        <v>108</v>
      </c>
      <c r="AJ151">
        <v>0</v>
      </c>
    </row>
    <row r="152" spans="1:36">
      <c r="A152" t="s">
        <v>551</v>
      </c>
      <c r="B152" t="s">
        <v>552</v>
      </c>
      <c r="C152" s="2" t="s">
        <v>130</v>
      </c>
      <c r="D152" t="s">
        <v>131</v>
      </c>
      <c r="E152" t="s">
        <v>132</v>
      </c>
      <c r="G152">
        <v>0</v>
      </c>
      <c r="H152" s="3">
        <v>0</v>
      </c>
      <c r="I152" s="4">
        <f>IF(H152=0,"",H152*O152)</f>
        <v>0</v>
      </c>
      <c r="J152" s="5">
        <f>IF(OR(H152=0,V152=""),"",H152*V152)</f>
        <v>0</v>
      </c>
      <c r="K152" s="6">
        <f>IF(V152="","",V152/O152)</f>
        <v>0</v>
      </c>
      <c r="L152" s="6">
        <f>IF(V152="","",V152/N152)</f>
        <v>0</v>
      </c>
      <c r="M152" s="4">
        <v>12.99</v>
      </c>
      <c r="N152" s="4">
        <v>12.99</v>
      </c>
      <c r="O152" s="4">
        <v>6.96</v>
      </c>
      <c r="Q152" s="4">
        <v>5.68</v>
      </c>
      <c r="R152" s="4">
        <v>0.11</v>
      </c>
      <c r="S152">
        <v>0.15</v>
      </c>
      <c r="T152" s="4">
        <f>IF(S152=0,"",IF((N152*S152)&lt;.3,.3,N152*S152))</f>
        <v>0</v>
      </c>
      <c r="U152"/>
      <c r="V152" s="4">
        <f>IF(AND(N152&lt;&gt;0,O152&lt;&gt;0,Q152&lt;&gt;0,S152&lt;&gt;""),N152-O152-Q152-R152-T152-U152-P152,"")</f>
        <v>0</v>
      </c>
      <c r="W152">
        <v>0</v>
      </c>
      <c r="X152">
        <v>0</v>
      </c>
      <c r="Y152" s="7">
        <v>0</v>
      </c>
      <c r="Z152" s="7">
        <v>0</v>
      </c>
      <c r="AA152">
        <v>0</v>
      </c>
      <c r="AB152">
        <v>48</v>
      </c>
      <c r="AC152">
        <v>0</v>
      </c>
      <c r="AD152">
        <v>9999</v>
      </c>
      <c r="AE152">
        <v>23075</v>
      </c>
      <c r="AF152" s="4">
        <v>0.3</v>
      </c>
      <c r="AG152">
        <v>0</v>
      </c>
      <c r="AH152">
        <v>60</v>
      </c>
      <c r="AJ152">
        <v>0</v>
      </c>
    </row>
    <row r="153" spans="1:36">
      <c r="A153" t="s">
        <v>553</v>
      </c>
      <c r="B153" t="s">
        <v>554</v>
      </c>
      <c r="C153" s="2" t="s">
        <v>555</v>
      </c>
      <c r="D153" t="s">
        <v>131</v>
      </c>
      <c r="E153" t="s">
        <v>556</v>
      </c>
      <c r="G153">
        <v>0</v>
      </c>
      <c r="H153" s="3">
        <v>0</v>
      </c>
      <c r="I153" s="4">
        <f>IF(H153=0,"",H153*O153)</f>
        <v>0</v>
      </c>
      <c r="J153" s="5">
        <f>IF(OR(H153=0,V153=""),"",H153*V153)</f>
        <v>0</v>
      </c>
      <c r="K153" s="6">
        <f>IF(V153="","",V153/O153)</f>
        <v>0</v>
      </c>
      <c r="L153" s="6">
        <f>IF(V153="","",V153/N153)</f>
        <v>0</v>
      </c>
      <c r="M153" s="4">
        <v>19.61</v>
      </c>
      <c r="N153" s="4">
        <v>19.61</v>
      </c>
      <c r="O153" s="4">
        <v>6.316752137</v>
      </c>
      <c r="Q153" s="4">
        <v>4.95</v>
      </c>
      <c r="R153" s="4">
        <v>0.05</v>
      </c>
      <c r="S153">
        <v>0.15</v>
      </c>
      <c r="T153" s="4">
        <f>IF(S153=0,"",IF((N153*S153)&lt;.3,.3,N153*S153))</f>
        <v>0</v>
      </c>
      <c r="U153"/>
      <c r="V153" s="4">
        <f>IF(AND(N153&lt;&gt;0,O153&lt;&gt;0,Q153&lt;&gt;0,S153&lt;&gt;""),N153-O153-Q153-R153-T153-U153-P153,"")</f>
        <v>0</v>
      </c>
      <c r="W153">
        <v>38</v>
      </c>
      <c r="X153">
        <v>30</v>
      </c>
      <c r="Y153" s="7">
        <v>1.27</v>
      </c>
      <c r="Z153" s="7">
        <v>1.09</v>
      </c>
      <c r="AA153">
        <v>144</v>
      </c>
      <c r="AB153">
        <v>233</v>
      </c>
      <c r="AC153">
        <v>113.385826771654</v>
      </c>
      <c r="AD153">
        <v>250</v>
      </c>
      <c r="AE153">
        <v>32628</v>
      </c>
      <c r="AF153" s="4">
        <v>0.3</v>
      </c>
      <c r="AG153">
        <v>0</v>
      </c>
      <c r="AH153">
        <v>0</v>
      </c>
      <c r="AJ153">
        <v>0</v>
      </c>
    </row>
    <row r="154" spans="1:36">
      <c r="A154" t="s">
        <v>557</v>
      </c>
      <c r="B154" t="s">
        <v>558</v>
      </c>
      <c r="C154" s="2" t="s">
        <v>559</v>
      </c>
      <c r="D154" t="s">
        <v>131</v>
      </c>
      <c r="E154" t="s">
        <v>560</v>
      </c>
      <c r="G154">
        <v>0</v>
      </c>
      <c r="H154" s="3">
        <v>0</v>
      </c>
      <c r="I154" s="4">
        <f>IF(H154=0,"",H154*O154)</f>
        <v>0</v>
      </c>
      <c r="J154" s="5">
        <f>IF(OR(H154=0,V154=""),"",H154*V154)</f>
        <v>0</v>
      </c>
      <c r="K154" s="6">
        <f>IF(V154="","",V154/O154)</f>
        <v>0</v>
      </c>
      <c r="L154" s="6">
        <f>IF(V154="","",V154/N154)</f>
        <v>0</v>
      </c>
      <c r="M154" s="4">
        <v>38.99</v>
      </c>
      <c r="N154" s="4">
        <v>38.99</v>
      </c>
      <c r="O154" s="4">
        <v>18.46735043</v>
      </c>
      <c r="Q154" s="4">
        <v>6.28</v>
      </c>
      <c r="R154" s="4">
        <v>0.21</v>
      </c>
      <c r="S154">
        <v>0.15</v>
      </c>
      <c r="T154" s="4">
        <f>IF(S154=0,"",IF((N154*S154)&lt;.3,.3,N154*S154))</f>
        <v>0</v>
      </c>
      <c r="U154"/>
      <c r="V154" s="4">
        <f>IF(AND(N154&lt;&gt;0,O154&lt;&gt;0,Q154&lt;&gt;0,S154&lt;&gt;""),N154-O154-Q154-R154-T154-U154-P154,"")</f>
        <v>0</v>
      </c>
      <c r="W154">
        <v>232</v>
      </c>
      <c r="X154">
        <v>30</v>
      </c>
      <c r="Y154" s="7">
        <v>7.73</v>
      </c>
      <c r="Z154" s="7">
        <v>1.08</v>
      </c>
      <c r="AA154">
        <v>1320</v>
      </c>
      <c r="AB154">
        <v>3841</v>
      </c>
      <c r="AC154">
        <v>170.763260025873</v>
      </c>
      <c r="AD154">
        <v>625</v>
      </c>
      <c r="AE154">
        <v>32628</v>
      </c>
      <c r="AF154" s="4">
        <v>0.58</v>
      </c>
      <c r="AG154">
        <v>0</v>
      </c>
      <c r="AH154">
        <v>0</v>
      </c>
      <c r="AJ154">
        <v>0</v>
      </c>
    </row>
    <row r="155" spans="1:36">
      <c r="A155" t="s">
        <v>561</v>
      </c>
      <c r="B155" t="s">
        <v>562</v>
      </c>
      <c r="C155" s="2" t="s">
        <v>563</v>
      </c>
      <c r="D155" t="s">
        <v>131</v>
      </c>
      <c r="E155" t="s">
        <v>564</v>
      </c>
      <c r="G155">
        <v>0</v>
      </c>
      <c r="H155" s="3">
        <v>0</v>
      </c>
      <c r="I155" s="4">
        <f>IF(H155=0,"",H155*O155)</f>
        <v>0</v>
      </c>
      <c r="J155" s="5">
        <f>IF(OR(H155=0,V155=""),"",H155*V155)</f>
        <v>0</v>
      </c>
      <c r="K155" s="6">
        <f>IF(V155="","",V155/O155)</f>
        <v>0</v>
      </c>
      <c r="L155" s="6">
        <f>IF(V155="","",V155/N155)</f>
        <v>0</v>
      </c>
      <c r="M155" s="4">
        <v>27.35</v>
      </c>
      <c r="N155" s="4">
        <v>27.35</v>
      </c>
      <c r="O155" s="4">
        <v>11.57059829</v>
      </c>
      <c r="Q155" s="4">
        <v>5.68</v>
      </c>
      <c r="R155" s="4">
        <v>0.09</v>
      </c>
      <c r="S155">
        <v>0.15</v>
      </c>
      <c r="T155" s="4">
        <f>IF(S155=0,"",IF((N155*S155)&lt;.3,.3,N155*S155))</f>
        <v>0</v>
      </c>
      <c r="U155"/>
      <c r="V155" s="4">
        <f>IF(AND(N155&lt;&gt;0,O155&lt;&gt;0,Q155&lt;&gt;0,S155&lt;&gt;""),N155-O155-Q155-R155-T155-U155-P155,"")</f>
        <v>0</v>
      </c>
      <c r="W155">
        <v>55</v>
      </c>
      <c r="X155">
        <v>30</v>
      </c>
      <c r="Y155" s="7">
        <v>1.83</v>
      </c>
      <c r="Z155" s="7">
        <v>1.04</v>
      </c>
      <c r="AA155">
        <v>103</v>
      </c>
      <c r="AB155">
        <v>530</v>
      </c>
      <c r="AC155">
        <v>56.2841530054645</v>
      </c>
      <c r="AD155">
        <v>298</v>
      </c>
      <c r="AE155">
        <v>32628</v>
      </c>
      <c r="AF155" s="4">
        <v>0.45</v>
      </c>
      <c r="AG155">
        <v>0</v>
      </c>
      <c r="AH155">
        <v>0</v>
      </c>
      <c r="AJ155">
        <v>0</v>
      </c>
    </row>
    <row r="156" spans="1:36">
      <c r="A156" t="s">
        <v>565</v>
      </c>
      <c r="B156" t="s">
        <v>566</v>
      </c>
      <c r="C156" s="2" t="s">
        <v>252</v>
      </c>
      <c r="D156" t="s">
        <v>131</v>
      </c>
      <c r="E156" t="s">
        <v>567</v>
      </c>
      <c r="G156">
        <v>0</v>
      </c>
      <c r="H156" s="3">
        <v>0</v>
      </c>
      <c r="I156" s="4">
        <f>IF(H156=0,"",H156*O156)</f>
        <v>0</v>
      </c>
      <c r="J156" s="5">
        <f>IF(OR(H156=0,V156=""),"",H156*V156)</f>
        <v>0</v>
      </c>
      <c r="K156" s="6">
        <f>IF(V156="","",V156/O156)</f>
        <v>0</v>
      </c>
      <c r="L156" s="6">
        <f>IF(V156="","",V156/N156)</f>
        <v>0</v>
      </c>
      <c r="M156" s="4">
        <v>17</v>
      </c>
      <c r="N156" s="4">
        <v>17</v>
      </c>
      <c r="O156" s="4">
        <v>4.76965812</v>
      </c>
      <c r="Q156" s="4">
        <v>4.95</v>
      </c>
      <c r="R156" s="4">
        <v>0.07</v>
      </c>
      <c r="S156">
        <v>0.15</v>
      </c>
      <c r="T156" s="4">
        <f>IF(S156=0,"",IF((N156*S156)&lt;.3,.3,N156*S156))</f>
        <v>0</v>
      </c>
      <c r="U156"/>
      <c r="V156" s="4">
        <f>IF(AND(N156&lt;&gt;0,O156&lt;&gt;0,Q156&lt;&gt;0,S156&lt;&gt;""),N156-O156-Q156-R156-T156-U156-P156,"")</f>
        <v>0</v>
      </c>
      <c r="W156">
        <v>0</v>
      </c>
      <c r="X156">
        <v>0</v>
      </c>
      <c r="Y156" s="7">
        <v>0</v>
      </c>
      <c r="Z156" s="7">
        <v>0</v>
      </c>
      <c r="AA156">
        <v>0</v>
      </c>
      <c r="AB156">
        <v>0</v>
      </c>
      <c r="AC156">
        <v>0</v>
      </c>
      <c r="AD156" t="s">
        <v>92</v>
      </c>
      <c r="AE156">
        <v>9857</v>
      </c>
      <c r="AF156" s="4">
        <v>0.3</v>
      </c>
      <c r="AG156">
        <v>0</v>
      </c>
      <c r="AH156">
        <v>0</v>
      </c>
      <c r="AJ156">
        <v>0</v>
      </c>
    </row>
    <row r="157" spans="1:36">
      <c r="A157" t="s">
        <v>568</v>
      </c>
      <c r="B157" t="s">
        <v>569</v>
      </c>
      <c r="C157" s="2" t="s">
        <v>570</v>
      </c>
      <c r="D157" t="s">
        <v>131</v>
      </c>
      <c r="E157" t="s">
        <v>571</v>
      </c>
      <c r="G157">
        <v>0</v>
      </c>
      <c r="H157" s="3">
        <v>0</v>
      </c>
      <c r="I157" s="4">
        <f>IF(H157=0,"",H157*O157)</f>
        <v>0</v>
      </c>
      <c r="J157" s="5">
        <f>IF(OR(H157=0,V157=""),"",H157*V157)</f>
        <v>0</v>
      </c>
      <c r="K157" s="6">
        <f>IF(V157="","",V157/O157)</f>
        <v>0</v>
      </c>
      <c r="L157" s="6">
        <f>IF(V157="","",V157/N157)</f>
        <v>0</v>
      </c>
      <c r="M157" s="4">
        <v>17.99</v>
      </c>
      <c r="N157" s="4">
        <v>17.99</v>
      </c>
      <c r="O157" s="4">
        <v>6.320940171</v>
      </c>
      <c r="Q157" s="4">
        <v>4.95</v>
      </c>
      <c r="R157" s="4">
        <v>0.09</v>
      </c>
      <c r="S157">
        <v>0.15</v>
      </c>
      <c r="T157" s="4">
        <f>IF(S157=0,"",IF((N157*S157)&lt;.3,.3,N157*S157))</f>
        <v>0</v>
      </c>
      <c r="U157"/>
      <c r="V157" s="4">
        <f>IF(AND(N157&lt;&gt;0,O157&lt;&gt;0,Q157&lt;&gt;0,S157&lt;&gt;""),N157-O157-Q157-R157-T157-U157-P157,"")</f>
        <v>0</v>
      </c>
      <c r="W157">
        <v>53</v>
      </c>
      <c r="X157">
        <v>30</v>
      </c>
      <c r="Y157" s="7">
        <v>1.77</v>
      </c>
      <c r="Z157" s="7">
        <v>1.04</v>
      </c>
      <c r="AA157">
        <v>59</v>
      </c>
      <c r="AB157">
        <v>230</v>
      </c>
      <c r="AC157">
        <v>33.3333333333333</v>
      </c>
      <c r="AD157">
        <v>116</v>
      </c>
      <c r="AE157">
        <v>32628</v>
      </c>
      <c r="AF157" s="4">
        <v>0.4</v>
      </c>
      <c r="AG157">
        <v>0</v>
      </c>
      <c r="AH157">
        <v>0</v>
      </c>
      <c r="AJ157">
        <v>0</v>
      </c>
    </row>
    <row r="158" spans="1:36">
      <c r="A158" t="s">
        <v>572</v>
      </c>
      <c r="B158" t="s">
        <v>267</v>
      </c>
      <c r="C158" s="2" t="s">
        <v>268</v>
      </c>
      <c r="D158" t="s">
        <v>131</v>
      </c>
      <c r="E158" t="s">
        <v>573</v>
      </c>
      <c r="G158">
        <v>0</v>
      </c>
      <c r="H158" s="3">
        <v>0</v>
      </c>
      <c r="I158" s="4">
        <f>IF(H158=0,"",H158*O158)</f>
        <v>0</v>
      </c>
      <c r="J158" s="5">
        <f>IF(OR(H158=0,V158=""),"",H158*V158)</f>
        <v>0</v>
      </c>
      <c r="K158" s="6">
        <f>IF(V158="","",V158/O158)</f>
        <v>0</v>
      </c>
      <c r="L158" s="6">
        <f>IF(V158="","",V158/N158)</f>
        <v>0</v>
      </c>
      <c r="M158" s="4">
        <v>25.99</v>
      </c>
      <c r="N158" s="4">
        <v>25.99</v>
      </c>
      <c r="O158" s="4">
        <v>9.089316239</v>
      </c>
      <c r="Q158" s="4">
        <v>9.8</v>
      </c>
      <c r="R158" s="4">
        <v>0.15</v>
      </c>
      <c r="S158">
        <v>0.15</v>
      </c>
      <c r="T158" s="4">
        <f>IF(S158=0,"",IF((N158*S158)&lt;.3,.3,N158*S158))</f>
        <v>0</v>
      </c>
      <c r="U158"/>
      <c r="V158" s="4">
        <f>IF(AND(N158&lt;&gt;0,O158&lt;&gt;0,Q158&lt;&gt;0,S158&lt;&gt;""),N158-O158-Q158-R158-T158-U158-P158,"")</f>
        <v>0</v>
      </c>
      <c r="W158">
        <v>61</v>
      </c>
      <c r="X158">
        <v>30</v>
      </c>
      <c r="Y158" s="7">
        <v>2.03</v>
      </c>
      <c r="Z158" s="7">
        <v>1.46</v>
      </c>
      <c r="AA158">
        <v>75</v>
      </c>
      <c r="AB158">
        <v>184</v>
      </c>
      <c r="AC158">
        <v>36.9458128078818</v>
      </c>
      <c r="AD158">
        <v>77</v>
      </c>
      <c r="AE158">
        <v>164037</v>
      </c>
      <c r="AF158" s="4">
        <v>0.4</v>
      </c>
      <c r="AG158">
        <v>0</v>
      </c>
      <c r="AH158">
        <v>0</v>
      </c>
      <c r="AJ158">
        <v>0</v>
      </c>
    </row>
    <row r="159" spans="1:36">
      <c r="A159" t="s">
        <v>574</v>
      </c>
      <c r="B159" t="s">
        <v>575</v>
      </c>
      <c r="C159" s="2" t="s">
        <v>576</v>
      </c>
      <c r="D159" t="s">
        <v>131</v>
      </c>
      <c r="E159" t="s">
        <v>577</v>
      </c>
      <c r="G159">
        <v>0</v>
      </c>
      <c r="H159" s="3">
        <v>0</v>
      </c>
      <c r="I159" s="4">
        <f>IF(H159=0,"",H159*O159)</f>
        <v>0</v>
      </c>
      <c r="J159" s="5">
        <f>IF(OR(H159=0,V159=""),"",H159*V159)</f>
        <v>0</v>
      </c>
      <c r="K159" s="6">
        <f>IF(V159="","",V159/O159)</f>
        <v>0</v>
      </c>
      <c r="L159" s="6">
        <f>IF(V159="","",V159/N159)</f>
        <v>0</v>
      </c>
      <c r="M159" s="4">
        <v>8.99</v>
      </c>
      <c r="N159" s="4">
        <v>8.99</v>
      </c>
      <c r="O159" s="4">
        <v>2.201282051</v>
      </c>
      <c r="Q159" s="4">
        <v>2.84</v>
      </c>
      <c r="R159" s="4">
        <v>0.03</v>
      </c>
      <c r="S159">
        <v>0.08</v>
      </c>
      <c r="T159" s="4">
        <f>IF(S159=0,"",IF((N159*S159)&lt;.3,.3,N159*S159))</f>
        <v>0</v>
      </c>
      <c r="U159"/>
      <c r="V159" s="4">
        <f>IF(AND(N159&lt;&gt;0,O159&lt;&gt;0,Q159&lt;&gt;0,S159&lt;&gt;""),N159-O159-Q159-R159-T159-U159-P159,"")</f>
        <v>0</v>
      </c>
      <c r="W159">
        <v>42</v>
      </c>
      <c r="X159">
        <v>30</v>
      </c>
      <c r="Y159" s="7">
        <v>1.4</v>
      </c>
      <c r="Z159" s="7">
        <v>1.33</v>
      </c>
      <c r="AA159">
        <v>50</v>
      </c>
      <c r="AB159">
        <v>249</v>
      </c>
      <c r="AC159">
        <v>35.7142857142857</v>
      </c>
      <c r="AD159">
        <v>157</v>
      </c>
      <c r="AE159">
        <v>32628</v>
      </c>
      <c r="AF159" s="4">
        <v>0.3</v>
      </c>
      <c r="AG159">
        <v>0</v>
      </c>
      <c r="AH159">
        <v>0</v>
      </c>
      <c r="AJ159">
        <v>0</v>
      </c>
    </row>
    <row r="160" spans="1:36">
      <c r="A160" t="s">
        <v>578</v>
      </c>
      <c r="B160" t="s">
        <v>579</v>
      </c>
      <c r="C160" s="2" t="s">
        <v>580</v>
      </c>
      <c r="D160" t="s">
        <v>131</v>
      </c>
      <c r="E160" t="s">
        <v>581</v>
      </c>
      <c r="G160">
        <v>78</v>
      </c>
      <c r="H160" s="3">
        <v>78</v>
      </c>
      <c r="I160" s="4">
        <f>IF(H160=0,"",H160*O160)</f>
        <v>0</v>
      </c>
      <c r="J160" s="5">
        <f>IF(OR(H160=0,V160=""),"",H160*V160)</f>
        <v>0</v>
      </c>
      <c r="K160" s="6">
        <f>IF(V160="","",V160/O160)</f>
        <v>0</v>
      </c>
      <c r="L160" s="6">
        <f>IF(V160="","",V160/N160)</f>
        <v>0</v>
      </c>
      <c r="M160" s="4">
        <v>34.99</v>
      </c>
      <c r="N160" s="4">
        <v>34.99</v>
      </c>
      <c r="O160" s="4">
        <v>12.28478632</v>
      </c>
      <c r="Q160" s="4">
        <v>5.68</v>
      </c>
      <c r="R160" s="4">
        <v>0.15</v>
      </c>
      <c r="S160">
        <v>0.15</v>
      </c>
      <c r="T160" s="4">
        <f>IF(S160=0,"",IF((N160*S160)&lt;.3,.3,N160*S160))</f>
        <v>0</v>
      </c>
      <c r="U160"/>
      <c r="V160" s="4">
        <f>IF(AND(N160&lt;&gt;0,O160&lt;&gt;0,Q160&lt;&gt;0,S160&lt;&gt;""),N160-O160-Q160-R160-T160-U160-P160,"")</f>
        <v>0</v>
      </c>
      <c r="W160">
        <v>149</v>
      </c>
      <c r="X160">
        <v>30</v>
      </c>
      <c r="Y160" s="7">
        <v>4.97</v>
      </c>
      <c r="Z160" s="7">
        <v>1.1</v>
      </c>
      <c r="AA160">
        <v>53</v>
      </c>
      <c r="AB160">
        <v>232</v>
      </c>
      <c r="AC160">
        <v>10.6639839034205</v>
      </c>
      <c r="AD160">
        <v>14</v>
      </c>
      <c r="AE160">
        <v>32628</v>
      </c>
      <c r="AF160" s="4">
        <v>0.486</v>
      </c>
      <c r="AG160">
        <v>0</v>
      </c>
      <c r="AH160">
        <v>0</v>
      </c>
      <c r="AJ160">
        <v>0</v>
      </c>
    </row>
    <row r="161" spans="1:36">
      <c r="A161" t="s">
        <v>582</v>
      </c>
      <c r="B161" t="s">
        <v>583</v>
      </c>
      <c r="C161" s="2" t="s">
        <v>280</v>
      </c>
      <c r="D161" t="s">
        <v>131</v>
      </c>
      <c r="E161" t="s">
        <v>584</v>
      </c>
      <c r="G161">
        <v>6</v>
      </c>
      <c r="H161" s="3">
        <v>6</v>
      </c>
      <c r="I161" s="4">
        <f>IF(H161=0,"",H161*O161)</f>
        <v>0</v>
      </c>
      <c r="J161" s="5">
        <f>IF(OR(H161=0,V161=""),"",H161*V161)</f>
        <v>0</v>
      </c>
      <c r="K161" s="6">
        <f>IF(V161="","",V161/O161)</f>
        <v>0</v>
      </c>
      <c r="L161" s="6">
        <f>IF(V161="","",V161/N161)</f>
        <v>0</v>
      </c>
      <c r="M161" s="4">
        <v>24.99</v>
      </c>
      <c r="N161" s="4">
        <v>24.99</v>
      </c>
      <c r="O161" s="4">
        <v>10.22350427</v>
      </c>
      <c r="Q161" s="4">
        <v>5.68</v>
      </c>
      <c r="R161" s="4">
        <v>0.14</v>
      </c>
      <c r="S161">
        <v>0.15</v>
      </c>
      <c r="T161" s="4">
        <f>IF(S161=0,"",IF((N161*S161)&lt;.3,.3,N161*S161))</f>
        <v>0</v>
      </c>
      <c r="U161"/>
      <c r="V161" s="4">
        <f>IF(AND(N161&lt;&gt;0,O161&lt;&gt;0,Q161&lt;&gt;0,S161&lt;&gt;""),N161-O161-Q161-R161-T161-U161-P161,"")</f>
        <v>0</v>
      </c>
      <c r="W161">
        <v>49</v>
      </c>
      <c r="X161">
        <v>30</v>
      </c>
      <c r="Y161" s="7">
        <v>1.63</v>
      </c>
      <c r="Z161" s="7">
        <v>2.45</v>
      </c>
      <c r="AA161">
        <v>57</v>
      </c>
      <c r="AB161">
        <v>102</v>
      </c>
      <c r="AC161">
        <v>34.9693251533742</v>
      </c>
      <c r="AD161">
        <v>26</v>
      </c>
      <c r="AE161">
        <v>65919</v>
      </c>
      <c r="AF161" s="4">
        <v>0.4</v>
      </c>
      <c r="AG161">
        <v>0</v>
      </c>
      <c r="AH161">
        <v>0</v>
      </c>
      <c r="AJ161">
        <v>0</v>
      </c>
    </row>
    <row r="162" spans="1:36">
      <c r="A162" t="s">
        <v>585</v>
      </c>
      <c r="B162" t="s">
        <v>260</v>
      </c>
      <c r="C162" s="2" t="s">
        <v>261</v>
      </c>
      <c r="D162" t="s">
        <v>131</v>
      </c>
      <c r="E162" t="s">
        <v>586</v>
      </c>
      <c r="G162">
        <v>0</v>
      </c>
      <c r="H162" s="3">
        <v>0</v>
      </c>
      <c r="I162" s="4">
        <f>IF(H162=0,"",H162*O162)</f>
        <v>0</v>
      </c>
      <c r="J162" s="5">
        <f>IF(OR(H162=0,V162=""),"",H162*V162)</f>
        <v>0</v>
      </c>
      <c r="K162" s="6">
        <f>IF(V162="","",V162/O162)</f>
        <v>0</v>
      </c>
      <c r="L162" s="6">
        <f>IF(V162="","",V162/N162)</f>
        <v>0</v>
      </c>
      <c r="M162" s="4">
        <v>15.99</v>
      </c>
      <c r="N162" s="4">
        <v>15.99</v>
      </c>
      <c r="O162" s="4">
        <v>5.903846154</v>
      </c>
      <c r="Q162" s="4">
        <v>4.95</v>
      </c>
      <c r="R162" s="4">
        <v>0.08</v>
      </c>
      <c r="S162">
        <v>0.15</v>
      </c>
      <c r="T162" s="4">
        <f>IF(S162=0,"",IF((N162*S162)&lt;.3,.3,N162*S162))</f>
        <v>0</v>
      </c>
      <c r="U162"/>
      <c r="V162" s="4">
        <f>IF(AND(N162&lt;&gt;0,O162&lt;&gt;0,Q162&lt;&gt;0,S162&lt;&gt;""),N162-O162-Q162-R162-T162-U162-P162,"")</f>
        <v>0</v>
      </c>
      <c r="W162">
        <v>38</v>
      </c>
      <c r="X162">
        <v>30</v>
      </c>
      <c r="Y162" s="7">
        <v>1.27</v>
      </c>
      <c r="Z162" s="7">
        <v>1.28</v>
      </c>
      <c r="AA162">
        <v>76</v>
      </c>
      <c r="AB162">
        <v>1043</v>
      </c>
      <c r="AC162">
        <v>59.8425196850394</v>
      </c>
      <c r="AD162">
        <v>829</v>
      </c>
      <c r="AE162">
        <v>32628</v>
      </c>
      <c r="AF162" s="4">
        <v>0.4</v>
      </c>
      <c r="AG162">
        <v>0</v>
      </c>
      <c r="AH162">
        <v>0</v>
      </c>
      <c r="AJ162">
        <v>0</v>
      </c>
    </row>
    <row r="163" spans="1:36">
      <c r="A163" t="s">
        <v>587</v>
      </c>
      <c r="B163" t="s">
        <v>588</v>
      </c>
      <c r="C163" s="2" t="s">
        <v>589</v>
      </c>
      <c r="D163" t="s">
        <v>131</v>
      </c>
      <c r="E163" t="s">
        <v>590</v>
      </c>
      <c r="G163">
        <v>0</v>
      </c>
      <c r="H163" s="3">
        <v>0</v>
      </c>
      <c r="I163" s="4">
        <f>IF(H163=0,"",H163*O163)</f>
        <v>0</v>
      </c>
      <c r="J163" s="5">
        <f>IF(OR(H163=0,V163=""),"",H163*V163)</f>
        <v>0</v>
      </c>
      <c r="K163" s="6">
        <f>IF(V163="","",V163/O163)</f>
        <v>0</v>
      </c>
      <c r="L163" s="6">
        <f>IF(V163="","",V163/N163)</f>
        <v>0</v>
      </c>
      <c r="M163" s="4">
        <v>24.99</v>
      </c>
      <c r="N163" s="4">
        <v>24.99</v>
      </c>
      <c r="O163" s="4">
        <v>10.82931624</v>
      </c>
      <c r="Q163" s="4">
        <v>5.68</v>
      </c>
      <c r="R163" s="4">
        <v>0.11</v>
      </c>
      <c r="S163">
        <v>0.15</v>
      </c>
      <c r="T163" s="4">
        <f>IF(S163=0,"",IF((N163*S163)&lt;.3,.3,N163*S163))</f>
        <v>0</v>
      </c>
      <c r="U163"/>
      <c r="V163" s="4">
        <f>IF(AND(N163&lt;&gt;0,O163&lt;&gt;0,Q163&lt;&gt;0,S163&lt;&gt;""),N163-O163-Q163-R163-T163-U163-P163,"")</f>
        <v>0</v>
      </c>
      <c r="W163">
        <v>119</v>
      </c>
      <c r="X163">
        <v>30</v>
      </c>
      <c r="Y163" s="7">
        <v>3.97</v>
      </c>
      <c r="Z163" s="7">
        <v>1.06</v>
      </c>
      <c r="AA163">
        <v>175</v>
      </c>
      <c r="AB163">
        <v>570</v>
      </c>
      <c r="AC163">
        <v>44.080604534005</v>
      </c>
      <c r="AD163">
        <v>142</v>
      </c>
      <c r="AE163">
        <v>32628</v>
      </c>
      <c r="AF163" s="4">
        <v>0.42</v>
      </c>
      <c r="AG163">
        <v>0</v>
      </c>
      <c r="AH163">
        <v>0</v>
      </c>
      <c r="AJ163">
        <v>0</v>
      </c>
    </row>
    <row r="164" spans="1:36">
      <c r="A164" t="s">
        <v>591</v>
      </c>
      <c r="B164" t="s">
        <v>264</v>
      </c>
      <c r="C164" s="2" t="s">
        <v>257</v>
      </c>
      <c r="D164" t="s">
        <v>131</v>
      </c>
      <c r="E164" t="s">
        <v>592</v>
      </c>
      <c r="G164">
        <v>0</v>
      </c>
      <c r="H164" s="3">
        <v>0</v>
      </c>
      <c r="I164" s="4">
        <f>IF(H164=0,"",H164*O164)</f>
        <v>0</v>
      </c>
      <c r="J164" s="5">
        <f>IF(OR(H164=0,V164=""),"",H164*V164)</f>
        <v>0</v>
      </c>
      <c r="K164" s="6">
        <f>IF(V164="","",V164/O164)</f>
        <v>0</v>
      </c>
      <c r="L164" s="6">
        <f>IF(V164="","",V164/N164)</f>
        <v>0</v>
      </c>
      <c r="M164" s="4">
        <v>19.99</v>
      </c>
      <c r="N164" s="4">
        <v>19.99</v>
      </c>
      <c r="O164" s="4">
        <v>7.705128205</v>
      </c>
      <c r="Q164" s="4">
        <v>5.68</v>
      </c>
      <c r="R164" s="4">
        <v>0.11</v>
      </c>
      <c r="S164">
        <v>0.15</v>
      </c>
      <c r="T164" s="4">
        <f>IF(S164=0,"",IF((N164*S164)&lt;.3,.3,N164*S164))</f>
        <v>0</v>
      </c>
      <c r="U164"/>
      <c r="V164" s="4">
        <f>IF(AND(N164&lt;&gt;0,O164&lt;&gt;0,Q164&lt;&gt;0,S164&lt;&gt;""),N164-O164-Q164-R164-T164-U164-P164,"")</f>
        <v>0</v>
      </c>
      <c r="W164">
        <v>27</v>
      </c>
      <c r="X164">
        <v>30</v>
      </c>
      <c r="Y164" s="7">
        <v>0.9</v>
      </c>
      <c r="Z164" s="7">
        <v>1.08</v>
      </c>
      <c r="AA164">
        <v>42</v>
      </c>
      <c r="AB164">
        <v>104</v>
      </c>
      <c r="AC164">
        <v>46.6666666666667</v>
      </c>
      <c r="AD164">
        <v>115</v>
      </c>
      <c r="AE164">
        <v>31635</v>
      </c>
      <c r="AF164" s="4">
        <v>0.4</v>
      </c>
      <c r="AG164">
        <v>0</v>
      </c>
      <c r="AH164">
        <v>0</v>
      </c>
      <c r="AJ164">
        <v>0</v>
      </c>
    </row>
    <row r="165" spans="1:36">
      <c r="A165" t="s">
        <v>593</v>
      </c>
      <c r="B165" t="s">
        <v>297</v>
      </c>
      <c r="C165" s="2" t="s">
        <v>298</v>
      </c>
      <c r="D165" t="s">
        <v>131</v>
      </c>
      <c r="E165" t="s">
        <v>594</v>
      </c>
      <c r="G165">
        <v>0</v>
      </c>
      <c r="H165" s="3">
        <v>0</v>
      </c>
      <c r="I165" s="4">
        <f>IF(H165=0,"",H165*O165)</f>
        <v>0</v>
      </c>
      <c r="J165" s="5">
        <f>IF(OR(H165=0,V165=""),"",H165*V165)</f>
        <v>0</v>
      </c>
      <c r="K165" s="6">
        <f>IF(V165="","",V165/O165)</f>
        <v>0</v>
      </c>
      <c r="L165" s="6">
        <f>IF(V165="","",V165/N165)</f>
        <v>0</v>
      </c>
      <c r="M165" s="4">
        <v>11.45</v>
      </c>
      <c r="N165" s="4">
        <v>11.45</v>
      </c>
      <c r="O165" s="4">
        <v>3.752564103</v>
      </c>
      <c r="Q165" s="4">
        <v>3.64</v>
      </c>
      <c r="R165" s="4">
        <v>0.06</v>
      </c>
      <c r="S165">
        <v>0.15</v>
      </c>
      <c r="T165" s="4">
        <f>IF(S165=0,"",IF((N165*S165)&lt;.3,.3,N165*S165))</f>
        <v>0</v>
      </c>
      <c r="U165"/>
      <c r="V165" s="4">
        <f>IF(AND(N165&lt;&gt;0,O165&lt;&gt;0,Q165&lt;&gt;0,S165&lt;&gt;""),N165-O165-Q165-R165-T165-U165-P165,"")</f>
        <v>0</v>
      </c>
      <c r="W165">
        <v>12</v>
      </c>
      <c r="X165">
        <v>30</v>
      </c>
      <c r="Y165" s="7">
        <v>0.4</v>
      </c>
      <c r="Z165" s="7">
        <v>1.2</v>
      </c>
      <c r="AA165">
        <v>17</v>
      </c>
      <c r="AB165">
        <v>42</v>
      </c>
      <c r="AC165">
        <v>42.5</v>
      </c>
      <c r="AD165">
        <v>80</v>
      </c>
      <c r="AE165">
        <v>32628</v>
      </c>
      <c r="AF165" s="4">
        <v>0.3</v>
      </c>
      <c r="AG165">
        <v>0</v>
      </c>
      <c r="AH165">
        <v>0</v>
      </c>
      <c r="AJ165">
        <v>0</v>
      </c>
    </row>
    <row r="166" spans="1:36">
      <c r="A166" t="s">
        <v>595</v>
      </c>
      <c r="B166"/>
      <c r="C166" s="2" t="s">
        <v>502</v>
      </c>
      <c r="D166" t="s">
        <v>333</v>
      </c>
      <c r="E166" t="s">
        <v>334</v>
      </c>
      <c r="G166">
        <v>0</v>
      </c>
      <c r="H166" s="3">
        <v>0</v>
      </c>
      <c r="I166" s="4">
        <f>IF(H166=0,"",H166*O166)</f>
        <v>0</v>
      </c>
      <c r="J166" s="5">
        <f>IF(OR(H166=0,V166=""),"",H166*V166)</f>
        <v>0</v>
      </c>
      <c r="K166" s="6">
        <f>IF(V166="","",V166/O166)</f>
        <v>0</v>
      </c>
      <c r="L166" s="6">
        <f>IF(V166="","",V166/N166)</f>
        <v>0</v>
      </c>
      <c r="O166" s="4">
        <v>3.483594103</v>
      </c>
      <c r="R166" s="4">
        <v>0</v>
      </c>
      <c r="T166" s="4">
        <f>IF(S166=0,"",IF((N166*S166)&lt;.3,.3,N166*S166))</f>
        <v>0</v>
      </c>
      <c r="U166"/>
      <c r="V166" s="4">
        <f>IF(AND(N166&lt;&gt;0,O166&lt;&gt;0,Q166&lt;&gt;0,S166&lt;&gt;""),N166-O166-Q166-R166-T166-U166-P166,"")</f>
        <v>0</v>
      </c>
      <c r="W166">
        <v>0</v>
      </c>
      <c r="X166">
        <v>0</v>
      </c>
      <c r="Y166" s="7">
        <v>0</v>
      </c>
      <c r="Z166" s="7">
        <v>0</v>
      </c>
      <c r="AA166">
        <v>0</v>
      </c>
      <c r="AB166">
        <v>0</v>
      </c>
      <c r="AC166">
        <v>0</v>
      </c>
      <c r="AD166" t="s">
        <v>92</v>
      </c>
      <c r="AG166">
        <v>0</v>
      </c>
      <c r="AH166">
        <v>0</v>
      </c>
      <c r="AJ166">
        <v>0</v>
      </c>
    </row>
    <row r="167" spans="1:36">
      <c r="A167" t="s">
        <v>596</v>
      </c>
      <c r="B167"/>
      <c r="C167" s="2" t="s">
        <v>520</v>
      </c>
      <c r="D167" t="s">
        <v>333</v>
      </c>
      <c r="E167" t="s">
        <v>334</v>
      </c>
      <c r="G167">
        <v>0</v>
      </c>
      <c r="H167" s="3">
        <v>0</v>
      </c>
      <c r="I167" s="4">
        <f>IF(H167=0,"",H167*O167)</f>
        <v>0</v>
      </c>
      <c r="J167" s="5">
        <f>IF(OR(H167=0,V167=""),"",H167*V167)</f>
        <v>0</v>
      </c>
      <c r="K167" s="6">
        <f>IF(V167="","",V167/O167)</f>
        <v>0</v>
      </c>
      <c r="L167" s="6">
        <f>IF(V167="","",V167/N167)</f>
        <v>0</v>
      </c>
      <c r="O167" s="4">
        <v>3.483594103</v>
      </c>
      <c r="R167" s="4">
        <v>0</v>
      </c>
      <c r="T167" s="4">
        <f>IF(S167=0,"",IF((N167*S167)&lt;.3,.3,N167*S167))</f>
        <v>0</v>
      </c>
      <c r="U167"/>
      <c r="V167" s="4">
        <f>IF(AND(N167&lt;&gt;0,O167&lt;&gt;0,Q167&lt;&gt;0,S167&lt;&gt;""),N167-O167-Q167-R167-T167-U167-P167,"")</f>
        <v>0</v>
      </c>
      <c r="W167">
        <v>0</v>
      </c>
      <c r="X167">
        <v>0</v>
      </c>
      <c r="Y167" s="7">
        <v>0</v>
      </c>
      <c r="Z167" s="7">
        <v>0</v>
      </c>
      <c r="AA167">
        <v>0</v>
      </c>
      <c r="AB167">
        <v>0</v>
      </c>
      <c r="AC167">
        <v>0</v>
      </c>
      <c r="AD167" t="s">
        <v>92</v>
      </c>
      <c r="AG167">
        <v>0</v>
      </c>
      <c r="AH167">
        <v>0</v>
      </c>
      <c r="AJ167">
        <v>0</v>
      </c>
    </row>
    <row r="168" spans="1:36">
      <c r="A168" t="s">
        <v>597</v>
      </c>
      <c r="B168"/>
      <c r="C168" s="2" t="s">
        <v>505</v>
      </c>
      <c r="D168" t="s">
        <v>333</v>
      </c>
      <c r="E168" t="s">
        <v>334</v>
      </c>
      <c r="G168">
        <v>0</v>
      </c>
      <c r="H168" s="3">
        <v>0</v>
      </c>
      <c r="I168" s="4">
        <f>IF(H168=0,"",H168*O168)</f>
        <v>0</v>
      </c>
      <c r="J168" s="5">
        <f>IF(OR(H168=0,V168=""),"",H168*V168)</f>
        <v>0</v>
      </c>
      <c r="K168" s="6">
        <f>IF(V168="","",V168/O168)</f>
        <v>0</v>
      </c>
      <c r="L168" s="6">
        <f>IF(V168="","",V168/N168)</f>
        <v>0</v>
      </c>
      <c r="O168" s="4">
        <v>3.483594103</v>
      </c>
      <c r="R168" s="4">
        <v>0</v>
      </c>
      <c r="T168" s="4">
        <f>IF(S168=0,"",IF((N168*S168)&lt;.3,.3,N168*S168))</f>
        <v>0</v>
      </c>
      <c r="U168"/>
      <c r="V168" s="4">
        <f>IF(AND(N168&lt;&gt;0,O168&lt;&gt;0,Q168&lt;&gt;0,S168&lt;&gt;""),N168-O168-Q168-R168-T168-U168-P168,"")</f>
        <v>0</v>
      </c>
      <c r="W168">
        <v>0</v>
      </c>
      <c r="X168">
        <v>0</v>
      </c>
      <c r="Y168" s="7">
        <v>0</v>
      </c>
      <c r="Z168" s="7">
        <v>0</v>
      </c>
      <c r="AA168">
        <v>0</v>
      </c>
      <c r="AB168">
        <v>0</v>
      </c>
      <c r="AC168">
        <v>0</v>
      </c>
      <c r="AD168" t="s">
        <v>92</v>
      </c>
      <c r="AG168">
        <v>0</v>
      </c>
      <c r="AH168">
        <v>0</v>
      </c>
      <c r="AJ168">
        <v>0</v>
      </c>
    </row>
    <row r="169" spans="1:36">
      <c r="A169" t="s">
        <v>598</v>
      </c>
      <c r="B169"/>
      <c r="C169" s="2" t="s">
        <v>441</v>
      </c>
      <c r="D169" t="s">
        <v>333</v>
      </c>
      <c r="E169" t="s">
        <v>334</v>
      </c>
      <c r="G169">
        <v>0</v>
      </c>
      <c r="H169" s="3">
        <v>0</v>
      </c>
      <c r="I169" s="4">
        <f>IF(H169=0,"",H169*O169)</f>
        <v>0</v>
      </c>
      <c r="J169" s="5">
        <f>IF(OR(H169=0,V169=""),"",H169*V169)</f>
        <v>0</v>
      </c>
      <c r="K169" s="6">
        <f>IF(V169="","",V169/O169)</f>
        <v>0</v>
      </c>
      <c r="L169" s="6">
        <f>IF(V169="","",V169/N169)</f>
        <v>0</v>
      </c>
      <c r="O169" s="4">
        <v>3.483594103</v>
      </c>
      <c r="R169" s="4">
        <v>0</v>
      </c>
      <c r="T169" s="4">
        <f>IF(S169=0,"",IF((N169*S169)&lt;.3,.3,N169*S169))</f>
        <v>0</v>
      </c>
      <c r="U169"/>
      <c r="V169" s="4">
        <f>IF(AND(N169&lt;&gt;0,O169&lt;&gt;0,Q169&lt;&gt;0,S169&lt;&gt;""),N169-O169-Q169-R169-T169-U169-P169,"")</f>
        <v>0</v>
      </c>
      <c r="W169">
        <v>0</v>
      </c>
      <c r="X169">
        <v>0</v>
      </c>
      <c r="Y169" s="7">
        <v>0</v>
      </c>
      <c r="Z169" s="7">
        <v>0</v>
      </c>
      <c r="AA169">
        <v>0</v>
      </c>
      <c r="AB169">
        <v>0</v>
      </c>
      <c r="AC169">
        <v>0</v>
      </c>
      <c r="AD169" t="s">
        <v>92</v>
      </c>
      <c r="AG169">
        <v>0</v>
      </c>
      <c r="AH169">
        <v>0</v>
      </c>
      <c r="AJ169">
        <v>0</v>
      </c>
    </row>
    <row r="170" spans="1:36">
      <c r="A170" t="s">
        <v>599</v>
      </c>
      <c r="B170"/>
      <c r="C170" s="2" t="s">
        <v>352</v>
      </c>
      <c r="D170" t="s">
        <v>333</v>
      </c>
      <c r="E170" t="s">
        <v>334</v>
      </c>
      <c r="G170">
        <v>0</v>
      </c>
      <c r="H170" s="3">
        <v>0</v>
      </c>
      <c r="I170" s="4">
        <f>IF(H170=0,"",H170*O170)</f>
        <v>0</v>
      </c>
      <c r="J170" s="5">
        <f>IF(OR(H170=0,V170=""),"",H170*V170)</f>
        <v>0</v>
      </c>
      <c r="K170" s="6">
        <f>IF(V170="","",V170/O170)</f>
        <v>0</v>
      </c>
      <c r="L170" s="6">
        <f>IF(V170="","",V170/N170)</f>
        <v>0</v>
      </c>
      <c r="O170" s="4">
        <v>3.553839103</v>
      </c>
      <c r="R170" s="4">
        <v>0</v>
      </c>
      <c r="T170" s="4">
        <f>IF(S170=0,"",IF((N170*S170)&lt;.3,.3,N170*S170))</f>
        <v>0</v>
      </c>
      <c r="U170"/>
      <c r="V170" s="4">
        <f>IF(AND(N170&lt;&gt;0,O170&lt;&gt;0,Q170&lt;&gt;0,S170&lt;&gt;""),N170-O170-Q170-R170-T170-U170-P170,"")</f>
        <v>0</v>
      </c>
      <c r="W170">
        <v>0</v>
      </c>
      <c r="X170">
        <v>0</v>
      </c>
      <c r="Y170" s="7">
        <v>0</v>
      </c>
      <c r="Z170" s="7">
        <v>0</v>
      </c>
      <c r="AA170">
        <v>0</v>
      </c>
      <c r="AB170">
        <v>0</v>
      </c>
      <c r="AC170">
        <v>0</v>
      </c>
      <c r="AD170" t="s">
        <v>92</v>
      </c>
      <c r="AG170">
        <v>0</v>
      </c>
      <c r="AH170">
        <v>0</v>
      </c>
      <c r="AJ170">
        <v>0</v>
      </c>
    </row>
    <row r="171" spans="1:36">
      <c r="A171" t="s">
        <v>600</v>
      </c>
      <c r="B171"/>
      <c r="C171" s="2" t="s">
        <v>508</v>
      </c>
      <c r="D171" t="s">
        <v>333</v>
      </c>
      <c r="E171" t="s">
        <v>334</v>
      </c>
      <c r="G171">
        <v>0</v>
      </c>
      <c r="H171" s="3">
        <v>0</v>
      </c>
      <c r="I171" s="4">
        <f>IF(H171=0,"",H171*O171)</f>
        <v>0</v>
      </c>
      <c r="J171" s="5">
        <f>IF(OR(H171=0,V171=""),"",H171*V171)</f>
        <v>0</v>
      </c>
      <c r="K171" s="6">
        <f>IF(V171="","",V171/O171)</f>
        <v>0</v>
      </c>
      <c r="L171" s="6">
        <f>IF(V171="","",V171/N171)</f>
        <v>0</v>
      </c>
      <c r="O171" s="4">
        <v>5.861889103</v>
      </c>
      <c r="R171" s="4">
        <v>0</v>
      </c>
      <c r="T171" s="4">
        <f>IF(S171=0,"",IF((N171*S171)&lt;.3,.3,N171*S171))</f>
        <v>0</v>
      </c>
      <c r="U171"/>
      <c r="V171" s="4">
        <f>IF(AND(N171&lt;&gt;0,O171&lt;&gt;0,Q171&lt;&gt;0,S171&lt;&gt;""),N171-O171-Q171-R171-T171-U171-P171,"")</f>
        <v>0</v>
      </c>
      <c r="W171">
        <v>0</v>
      </c>
      <c r="X171">
        <v>0</v>
      </c>
      <c r="Y171" s="7">
        <v>0</v>
      </c>
      <c r="Z171" s="7">
        <v>0</v>
      </c>
      <c r="AA171">
        <v>0</v>
      </c>
      <c r="AB171">
        <v>0</v>
      </c>
      <c r="AC171">
        <v>0</v>
      </c>
      <c r="AD171" t="s">
        <v>92</v>
      </c>
      <c r="AG171">
        <v>0</v>
      </c>
      <c r="AH171">
        <v>0</v>
      </c>
      <c r="AJ171">
        <v>0</v>
      </c>
    </row>
    <row r="172" spans="1:36">
      <c r="A172" t="s">
        <v>601</v>
      </c>
      <c r="B172"/>
      <c r="C172" s="2" t="s">
        <v>332</v>
      </c>
      <c r="D172" t="s">
        <v>333</v>
      </c>
      <c r="E172" t="s">
        <v>334</v>
      </c>
      <c r="G172">
        <v>0</v>
      </c>
      <c r="H172" s="3">
        <v>0</v>
      </c>
      <c r="I172" s="4">
        <f>IF(H172=0,"",H172*O172)</f>
        <v>0</v>
      </c>
      <c r="J172" s="5">
        <f>IF(OR(H172=0,V172=""),"",H172*V172)</f>
        <v>0</v>
      </c>
      <c r="K172" s="6">
        <f>IF(V172="","",V172/O172)</f>
        <v>0</v>
      </c>
      <c r="L172" s="6">
        <f>IF(V172="","",V172/N172)</f>
        <v>0</v>
      </c>
      <c r="O172" s="4">
        <v>5.861889103</v>
      </c>
      <c r="R172" s="4">
        <v>0</v>
      </c>
      <c r="T172" s="4">
        <f>IF(S172=0,"",IF((N172*S172)&lt;.3,.3,N172*S172))</f>
        <v>0</v>
      </c>
      <c r="U172"/>
      <c r="V172" s="4">
        <f>IF(AND(N172&lt;&gt;0,O172&lt;&gt;0,Q172&lt;&gt;0,S172&lt;&gt;""),N172-O172-Q172-R172-T172-U172-P172,"")</f>
        <v>0</v>
      </c>
      <c r="W172">
        <v>0</v>
      </c>
      <c r="X172">
        <v>0</v>
      </c>
      <c r="Y172" s="7">
        <v>0</v>
      </c>
      <c r="Z172" s="7">
        <v>0</v>
      </c>
      <c r="AA172">
        <v>0</v>
      </c>
      <c r="AB172">
        <v>0</v>
      </c>
      <c r="AC172">
        <v>0</v>
      </c>
      <c r="AD172" t="s">
        <v>92</v>
      </c>
      <c r="AG172">
        <v>0</v>
      </c>
      <c r="AH172">
        <v>0</v>
      </c>
      <c r="AJ172">
        <v>0</v>
      </c>
    </row>
    <row r="173" spans="1:36">
      <c r="A173" t="s">
        <v>602</v>
      </c>
      <c r="B173"/>
      <c r="C173" s="2" t="s">
        <v>481</v>
      </c>
      <c r="D173" t="s">
        <v>333</v>
      </c>
      <c r="E173" t="s">
        <v>334</v>
      </c>
      <c r="G173">
        <v>0</v>
      </c>
      <c r="H173" s="3">
        <v>0</v>
      </c>
      <c r="I173" s="4">
        <f>IF(H173=0,"",H173*O173)</f>
        <v>0</v>
      </c>
      <c r="J173" s="5">
        <f>IF(OR(H173=0,V173=""),"",H173*V173)</f>
        <v>0</v>
      </c>
      <c r="K173" s="6">
        <f>IF(V173="","",V173/O173)</f>
        <v>0</v>
      </c>
      <c r="L173" s="6">
        <f>IF(V173="","",V173/N173)</f>
        <v>0</v>
      </c>
      <c r="O173" s="4">
        <v>5.861889103</v>
      </c>
      <c r="R173" s="4">
        <v>0</v>
      </c>
      <c r="T173" s="4">
        <f>IF(S173=0,"",IF((N173*S173)&lt;.3,.3,N173*S173))</f>
        <v>0</v>
      </c>
      <c r="U173"/>
      <c r="V173" s="4">
        <f>IF(AND(N173&lt;&gt;0,O173&lt;&gt;0,Q173&lt;&gt;0,S173&lt;&gt;""),N173-O173-Q173-R173-T173-U173-P173,"")</f>
        <v>0</v>
      </c>
      <c r="W173">
        <v>0</v>
      </c>
      <c r="X173">
        <v>0</v>
      </c>
      <c r="Y173" s="7">
        <v>0</v>
      </c>
      <c r="Z173" s="7">
        <v>0</v>
      </c>
      <c r="AA173">
        <v>0</v>
      </c>
      <c r="AB173">
        <v>0</v>
      </c>
      <c r="AC173">
        <v>0</v>
      </c>
      <c r="AD173" t="s">
        <v>92</v>
      </c>
      <c r="AG173">
        <v>0</v>
      </c>
      <c r="AH173">
        <v>0</v>
      </c>
      <c r="AJ173">
        <v>0</v>
      </c>
    </row>
    <row r="174" spans="1:36">
      <c r="A174" t="s">
        <v>603</v>
      </c>
      <c r="B174"/>
      <c r="C174" s="2" t="s">
        <v>399</v>
      </c>
      <c r="D174" t="s">
        <v>333</v>
      </c>
      <c r="E174" t="s">
        <v>334</v>
      </c>
      <c r="G174">
        <v>0</v>
      </c>
      <c r="H174" s="3">
        <v>0</v>
      </c>
      <c r="I174" s="4">
        <f>IF(H174=0,"",H174*O174)</f>
        <v>0</v>
      </c>
      <c r="J174" s="5">
        <f>IF(OR(H174=0,V174=""),"",H174*V174)</f>
        <v>0</v>
      </c>
      <c r="K174" s="6">
        <f>IF(V174="","",V174/O174)</f>
        <v>0</v>
      </c>
      <c r="L174" s="6">
        <f>IF(V174="","",V174/N174)</f>
        <v>0</v>
      </c>
      <c r="O174" s="4">
        <v>5.861889103</v>
      </c>
      <c r="R174" s="4">
        <v>0</v>
      </c>
      <c r="T174" s="4">
        <f>IF(S174=0,"",IF((N174*S174)&lt;.3,.3,N174*S174))</f>
        <v>0</v>
      </c>
      <c r="U174"/>
      <c r="V174" s="4">
        <f>IF(AND(N174&lt;&gt;0,O174&lt;&gt;0,Q174&lt;&gt;0,S174&lt;&gt;""),N174-O174-Q174-R174-T174-U174-P174,"")</f>
        <v>0</v>
      </c>
      <c r="W174">
        <v>0</v>
      </c>
      <c r="X174">
        <v>0</v>
      </c>
      <c r="Y174" s="7">
        <v>0</v>
      </c>
      <c r="Z174" s="7">
        <v>0</v>
      </c>
      <c r="AA174">
        <v>0</v>
      </c>
      <c r="AB174">
        <v>0</v>
      </c>
      <c r="AC174">
        <v>0</v>
      </c>
      <c r="AD174" t="s">
        <v>92</v>
      </c>
      <c r="AG174">
        <v>0</v>
      </c>
      <c r="AH174">
        <v>0</v>
      </c>
      <c r="AJ174">
        <v>0</v>
      </c>
    </row>
    <row r="175" spans="1:36">
      <c r="A175" t="s">
        <v>604</v>
      </c>
      <c r="B175"/>
      <c r="C175" s="2" t="s">
        <v>438</v>
      </c>
      <c r="D175" t="s">
        <v>333</v>
      </c>
      <c r="E175" t="s">
        <v>334</v>
      </c>
      <c r="G175">
        <v>0</v>
      </c>
      <c r="H175" s="3">
        <v>0</v>
      </c>
      <c r="I175" s="4">
        <f>IF(H175=0,"",H175*O175)</f>
        <v>0</v>
      </c>
      <c r="J175" s="5">
        <f>IF(OR(H175=0,V175=""),"",H175*V175)</f>
        <v>0</v>
      </c>
      <c r="K175" s="6">
        <f>IF(V175="","",V175/O175)</f>
        <v>0</v>
      </c>
      <c r="L175" s="6">
        <f>IF(V175="","",V175/N175)</f>
        <v>0</v>
      </c>
      <c r="O175" s="4">
        <v>5.861889103</v>
      </c>
      <c r="R175" s="4">
        <v>0</v>
      </c>
      <c r="T175" s="4">
        <f>IF(S175=0,"",IF((N175*S175)&lt;.3,.3,N175*S175))</f>
        <v>0</v>
      </c>
      <c r="U175"/>
      <c r="V175" s="4">
        <f>IF(AND(N175&lt;&gt;0,O175&lt;&gt;0,Q175&lt;&gt;0,S175&lt;&gt;""),N175-O175-Q175-R175-T175-U175-P175,"")</f>
        <v>0</v>
      </c>
      <c r="W175">
        <v>0</v>
      </c>
      <c r="X175">
        <v>0</v>
      </c>
      <c r="Y175" s="7">
        <v>0</v>
      </c>
      <c r="Z175" s="7">
        <v>0</v>
      </c>
      <c r="AA175">
        <v>0</v>
      </c>
      <c r="AB175">
        <v>0</v>
      </c>
      <c r="AC175">
        <v>0</v>
      </c>
      <c r="AD175" t="s">
        <v>92</v>
      </c>
      <c r="AG175">
        <v>0</v>
      </c>
      <c r="AH175">
        <v>0</v>
      </c>
      <c r="AJ175">
        <v>0</v>
      </c>
    </row>
    <row r="176" spans="1:36">
      <c r="A176" t="s">
        <v>605</v>
      </c>
      <c r="B176"/>
      <c r="C176" s="2" t="s">
        <v>358</v>
      </c>
      <c r="D176" t="s">
        <v>333</v>
      </c>
      <c r="E176" t="s">
        <v>334</v>
      </c>
      <c r="G176">
        <v>0</v>
      </c>
      <c r="H176" s="3">
        <v>0</v>
      </c>
      <c r="I176" s="4">
        <f>IF(H176=0,"",H176*O176)</f>
        <v>0</v>
      </c>
      <c r="J176" s="5">
        <f>IF(OR(H176=0,V176=""),"",H176*V176)</f>
        <v>0</v>
      </c>
      <c r="K176" s="6">
        <f>IF(V176="","",V176/O176)</f>
        <v>0</v>
      </c>
      <c r="L176" s="6">
        <f>IF(V176="","",V176/N176)</f>
        <v>0</v>
      </c>
      <c r="O176" s="4">
        <v>7.306929103</v>
      </c>
      <c r="R176" s="4">
        <v>0</v>
      </c>
      <c r="T176" s="4">
        <f>IF(S176=0,"",IF((N176*S176)&lt;.3,.3,N176*S176))</f>
        <v>0</v>
      </c>
      <c r="U176"/>
      <c r="V176" s="4">
        <f>IF(AND(N176&lt;&gt;0,O176&lt;&gt;0,Q176&lt;&gt;0,S176&lt;&gt;""),N176-O176-Q176-R176-T176-U176-P176,"")</f>
        <v>0</v>
      </c>
      <c r="W176">
        <v>0</v>
      </c>
      <c r="X176">
        <v>0</v>
      </c>
      <c r="Y176" s="7">
        <v>0</v>
      </c>
      <c r="Z176" s="7">
        <v>0</v>
      </c>
      <c r="AA176">
        <v>0</v>
      </c>
      <c r="AB176">
        <v>0</v>
      </c>
      <c r="AC176">
        <v>0</v>
      </c>
      <c r="AD176" t="s">
        <v>92</v>
      </c>
      <c r="AG176">
        <v>0</v>
      </c>
      <c r="AH176">
        <v>0</v>
      </c>
      <c r="AJ176">
        <v>0</v>
      </c>
    </row>
    <row r="177" spans="1:36">
      <c r="A177" t="s">
        <v>606</v>
      </c>
      <c r="B177"/>
      <c r="C177" s="2" t="s">
        <v>402</v>
      </c>
      <c r="D177" t="s">
        <v>333</v>
      </c>
      <c r="E177" t="s">
        <v>334</v>
      </c>
      <c r="G177">
        <v>0</v>
      </c>
      <c r="H177" s="3">
        <v>0</v>
      </c>
      <c r="I177" s="4">
        <f>IF(H177=0,"",H177*O177)</f>
        <v>0</v>
      </c>
      <c r="J177" s="5">
        <f>IF(OR(H177=0,V177=""),"",H177*V177)</f>
        <v>0</v>
      </c>
      <c r="K177" s="6">
        <f>IF(V177="","",V177/O177)</f>
        <v>0</v>
      </c>
      <c r="L177" s="6">
        <f>IF(V177="","",V177/N177)</f>
        <v>0</v>
      </c>
      <c r="O177" s="4">
        <v>7.306929103</v>
      </c>
      <c r="R177" s="4">
        <v>0</v>
      </c>
      <c r="T177" s="4">
        <f>IF(S177=0,"",IF((N177*S177)&lt;.3,.3,N177*S177))</f>
        <v>0</v>
      </c>
      <c r="U177"/>
      <c r="V177" s="4">
        <f>IF(AND(N177&lt;&gt;0,O177&lt;&gt;0,Q177&lt;&gt;0,S177&lt;&gt;""),N177-O177-Q177-R177-T177-U177-P177,"")</f>
        <v>0</v>
      </c>
      <c r="W177">
        <v>0</v>
      </c>
      <c r="X177">
        <v>0</v>
      </c>
      <c r="Y177" s="7">
        <v>0</v>
      </c>
      <c r="Z177" s="7">
        <v>0</v>
      </c>
      <c r="AA177">
        <v>0</v>
      </c>
      <c r="AB177">
        <v>0</v>
      </c>
      <c r="AC177">
        <v>0</v>
      </c>
      <c r="AD177" t="s">
        <v>92</v>
      </c>
      <c r="AG177">
        <v>0</v>
      </c>
      <c r="AH177">
        <v>0</v>
      </c>
      <c r="AJ177">
        <v>0</v>
      </c>
    </row>
    <row r="178" spans="1:36">
      <c r="A178" t="s">
        <v>607</v>
      </c>
      <c r="B178"/>
      <c r="C178" s="2" t="s">
        <v>511</v>
      </c>
      <c r="D178" t="s">
        <v>333</v>
      </c>
      <c r="E178" t="s">
        <v>334</v>
      </c>
      <c r="G178">
        <v>0</v>
      </c>
      <c r="H178" s="3">
        <v>0</v>
      </c>
      <c r="I178" s="4">
        <f>IF(H178=0,"",H178*O178)</f>
        <v>0</v>
      </c>
      <c r="J178" s="5">
        <f>IF(OR(H178=0,V178=""),"",H178*V178)</f>
        <v>0</v>
      </c>
      <c r="K178" s="6">
        <f>IF(V178="","",V178/O178)</f>
        <v>0</v>
      </c>
      <c r="L178" s="6">
        <f>IF(V178="","",V178/N178)</f>
        <v>0</v>
      </c>
      <c r="O178" s="4">
        <v>7.306929103</v>
      </c>
      <c r="R178" s="4">
        <v>0</v>
      </c>
      <c r="T178" s="4">
        <f>IF(S178=0,"",IF((N178*S178)&lt;.3,.3,N178*S178))</f>
        <v>0</v>
      </c>
      <c r="U178"/>
      <c r="V178" s="4">
        <f>IF(AND(N178&lt;&gt;0,O178&lt;&gt;0,Q178&lt;&gt;0,S178&lt;&gt;""),N178-O178-Q178-R178-T178-U178-P178,"")</f>
        <v>0</v>
      </c>
      <c r="W178">
        <v>0</v>
      </c>
      <c r="X178">
        <v>0</v>
      </c>
      <c r="Y178" s="7">
        <v>0</v>
      </c>
      <c r="Z178" s="7">
        <v>0</v>
      </c>
      <c r="AA178">
        <v>0</v>
      </c>
      <c r="AB178">
        <v>0</v>
      </c>
      <c r="AC178">
        <v>0</v>
      </c>
      <c r="AD178" t="s">
        <v>92</v>
      </c>
      <c r="AG178">
        <v>0</v>
      </c>
      <c r="AH178">
        <v>0</v>
      </c>
      <c r="AJ178">
        <v>0</v>
      </c>
    </row>
    <row r="179" spans="1:36">
      <c r="A179" t="s">
        <v>608</v>
      </c>
      <c r="B179"/>
      <c r="C179" s="2" t="s">
        <v>444</v>
      </c>
      <c r="D179" t="s">
        <v>333</v>
      </c>
      <c r="E179" t="s">
        <v>334</v>
      </c>
      <c r="G179">
        <v>0</v>
      </c>
      <c r="H179" s="3">
        <v>0</v>
      </c>
      <c r="I179" s="4">
        <f>IF(H179=0,"",H179*O179)</f>
        <v>0</v>
      </c>
      <c r="J179" s="5">
        <f>IF(OR(H179=0,V179=""),"",H179*V179)</f>
        <v>0</v>
      </c>
      <c r="K179" s="6">
        <f>IF(V179="","",V179/O179)</f>
        <v>0</v>
      </c>
      <c r="L179" s="6">
        <f>IF(V179="","",V179/N179)</f>
        <v>0</v>
      </c>
      <c r="O179" s="4">
        <v>7.306929103</v>
      </c>
      <c r="R179" s="4">
        <v>0</v>
      </c>
      <c r="T179" s="4">
        <f>IF(S179=0,"",IF((N179*S179)&lt;.3,.3,N179*S179))</f>
        <v>0</v>
      </c>
      <c r="U179"/>
      <c r="V179" s="4">
        <f>IF(AND(N179&lt;&gt;0,O179&lt;&gt;0,Q179&lt;&gt;0,S179&lt;&gt;""),N179-O179-Q179-R179-T179-U179-P179,"")</f>
        <v>0</v>
      </c>
      <c r="W179">
        <v>0</v>
      </c>
      <c r="X179">
        <v>0</v>
      </c>
      <c r="Y179" s="7">
        <v>0</v>
      </c>
      <c r="Z179" s="7">
        <v>0</v>
      </c>
      <c r="AA179">
        <v>0</v>
      </c>
      <c r="AB179">
        <v>0</v>
      </c>
      <c r="AC179">
        <v>0</v>
      </c>
      <c r="AD179" t="s">
        <v>92</v>
      </c>
      <c r="AG179">
        <v>0</v>
      </c>
      <c r="AH179">
        <v>0</v>
      </c>
      <c r="AJ179">
        <v>0</v>
      </c>
    </row>
    <row r="180" spans="1:36">
      <c r="A180" t="s">
        <v>609</v>
      </c>
      <c r="B180"/>
      <c r="C180" s="2" t="s">
        <v>542</v>
      </c>
      <c r="D180" t="s">
        <v>333</v>
      </c>
      <c r="E180" t="s">
        <v>334</v>
      </c>
      <c r="G180">
        <v>0</v>
      </c>
      <c r="H180" s="3">
        <v>0</v>
      </c>
      <c r="I180" s="4">
        <f>IF(H180=0,"",H180*O180)</f>
        <v>0</v>
      </c>
      <c r="J180" s="5">
        <f>IF(OR(H180=0,V180=""),"",H180*V180)</f>
        <v>0</v>
      </c>
      <c r="K180" s="6">
        <f>IF(V180="","",V180/O180)</f>
        <v>0</v>
      </c>
      <c r="L180" s="6">
        <f>IF(V180="","",V180/N180)</f>
        <v>0</v>
      </c>
      <c r="O180" s="4">
        <v>7.306929103</v>
      </c>
      <c r="R180" s="4">
        <v>0</v>
      </c>
      <c r="T180" s="4">
        <f>IF(S180=0,"",IF((N180*S180)&lt;.3,.3,N180*S180))</f>
        <v>0</v>
      </c>
      <c r="U180"/>
      <c r="V180" s="4">
        <f>IF(AND(N180&lt;&gt;0,O180&lt;&gt;0,Q180&lt;&gt;0,S180&lt;&gt;""),N180-O180-Q180-R180-T180-U180-P180,"")</f>
        <v>0</v>
      </c>
      <c r="W180">
        <v>0</v>
      </c>
      <c r="X180">
        <v>0</v>
      </c>
      <c r="Y180" s="7">
        <v>0</v>
      </c>
      <c r="Z180" s="7">
        <v>0</v>
      </c>
      <c r="AA180">
        <v>0</v>
      </c>
      <c r="AB180">
        <v>0</v>
      </c>
      <c r="AC180">
        <v>0</v>
      </c>
      <c r="AD180" t="s">
        <v>92</v>
      </c>
      <c r="AG180">
        <v>0</v>
      </c>
      <c r="AH180">
        <v>0</v>
      </c>
      <c r="AJ180">
        <v>0</v>
      </c>
    </row>
    <row r="181" spans="1:36">
      <c r="A181" t="s">
        <v>610</v>
      </c>
      <c r="B181"/>
      <c r="C181" s="2" t="s">
        <v>484</v>
      </c>
      <c r="D181" t="s">
        <v>333</v>
      </c>
      <c r="E181" t="s">
        <v>334</v>
      </c>
      <c r="G181">
        <v>0</v>
      </c>
      <c r="H181" s="3">
        <v>0</v>
      </c>
      <c r="I181" s="4">
        <f>IF(H181=0,"",H181*O181)</f>
        <v>0</v>
      </c>
      <c r="J181" s="5">
        <f>IF(OR(H181=0,V181=""),"",H181*V181)</f>
        <v>0</v>
      </c>
      <c r="K181" s="6">
        <f>IF(V181="","",V181/O181)</f>
        <v>0</v>
      </c>
      <c r="L181" s="6">
        <f>IF(V181="","",V181/N181)</f>
        <v>0</v>
      </c>
      <c r="O181" s="4">
        <v>7.387209103</v>
      </c>
      <c r="R181" s="4">
        <v>0</v>
      </c>
      <c r="T181" s="4">
        <f>IF(S181=0,"",IF((N181*S181)&lt;.3,.3,N181*S181))</f>
        <v>0</v>
      </c>
      <c r="U181"/>
      <c r="V181" s="4">
        <f>IF(AND(N181&lt;&gt;0,O181&lt;&gt;0,Q181&lt;&gt;0,S181&lt;&gt;""),N181-O181-Q181-R181-T181-U181-P181,"")</f>
        <v>0</v>
      </c>
      <c r="W181">
        <v>0</v>
      </c>
      <c r="X181">
        <v>0</v>
      </c>
      <c r="Y181" s="7">
        <v>0</v>
      </c>
      <c r="Z181" s="7">
        <v>0</v>
      </c>
      <c r="AA181">
        <v>0</v>
      </c>
      <c r="AB181">
        <v>0</v>
      </c>
      <c r="AC181">
        <v>0</v>
      </c>
      <c r="AD181" t="s">
        <v>92</v>
      </c>
      <c r="AG181">
        <v>0</v>
      </c>
      <c r="AH181">
        <v>0</v>
      </c>
      <c r="AJ181">
        <v>0</v>
      </c>
    </row>
    <row r="182" spans="1:36">
      <c r="A182" t="s">
        <v>611</v>
      </c>
      <c r="B182" t="s">
        <v>612</v>
      </c>
      <c r="C182" s="2" t="s">
        <v>613</v>
      </c>
      <c r="D182" t="s">
        <v>43</v>
      </c>
      <c r="E182" t="s">
        <v>614</v>
      </c>
      <c r="G182">
        <v>0</v>
      </c>
      <c r="H182" s="3">
        <v>0</v>
      </c>
      <c r="I182" s="4">
        <f>IF(H182=0,"",H182*O182)</f>
        <v>0</v>
      </c>
      <c r="J182" s="5">
        <f>IF(OR(H182=0,V182=""),"",H182*V182)</f>
        <v>0</v>
      </c>
      <c r="K182" s="6">
        <f>IF(V182="","",V182/O182)</f>
        <v>0</v>
      </c>
      <c r="L182" s="6">
        <f>IF(V182="","",V182/N182)</f>
        <v>0</v>
      </c>
      <c r="M182" s="4">
        <v>24.99</v>
      </c>
      <c r="N182" s="4">
        <v>24.99</v>
      </c>
      <c r="O182" s="4">
        <v>6.282881591</v>
      </c>
      <c r="Q182" s="4">
        <v>4.95</v>
      </c>
      <c r="R182" s="4">
        <v>0.06</v>
      </c>
      <c r="S182">
        <v>0.15</v>
      </c>
      <c r="T182" s="4">
        <f>IF(S182=0,"",IF((N182*S182)&lt;.3,.3,N182*S182))</f>
        <v>0</v>
      </c>
      <c r="U182"/>
      <c r="V182" s="4">
        <f>IF(AND(N182&lt;&gt;0,O182&lt;&gt;0,Q182&lt;&gt;0,S182&lt;&gt;""),N182-O182-Q182-R182-T182-U182-P182,"")</f>
        <v>0</v>
      </c>
      <c r="W182">
        <v>0</v>
      </c>
      <c r="X182">
        <v>0</v>
      </c>
      <c r="Y182" s="7">
        <v>0</v>
      </c>
      <c r="Z182" s="7">
        <v>0</v>
      </c>
      <c r="AA182">
        <v>0</v>
      </c>
      <c r="AB182">
        <v>41</v>
      </c>
      <c r="AC182">
        <v>0</v>
      </c>
      <c r="AD182">
        <v>9999</v>
      </c>
      <c r="AE182">
        <v>320499</v>
      </c>
      <c r="AF182" s="4">
        <v>0.4</v>
      </c>
      <c r="AG182">
        <v>0</v>
      </c>
      <c r="AH182">
        <v>0</v>
      </c>
      <c r="AJ182">
        <v>0</v>
      </c>
    </row>
    <row r="183" spans="1:36">
      <c r="A183" t="s">
        <v>615</v>
      </c>
      <c r="B183" t="s">
        <v>616</v>
      </c>
      <c r="C183" s="2" t="s">
        <v>617</v>
      </c>
      <c r="D183" t="s">
        <v>43</v>
      </c>
      <c r="E183" t="s">
        <v>618</v>
      </c>
      <c r="G183">
        <v>0</v>
      </c>
      <c r="H183" s="3">
        <v>0</v>
      </c>
      <c r="I183" s="4">
        <f>IF(H183=0,"",H183*O183)</f>
        <v>0</v>
      </c>
      <c r="J183" s="5">
        <f>IF(OR(H183=0,V183=""),"",H183*V183)</f>
        <v>0</v>
      </c>
      <c r="K183" s="6">
        <f>IF(V183="","",V183/O183)</f>
        <v>0</v>
      </c>
      <c r="L183" s="6">
        <f>IF(V183="","",V183/N183)</f>
        <v>0</v>
      </c>
      <c r="M183" s="4">
        <v>47.99</v>
      </c>
      <c r="N183" s="4">
        <v>47.99</v>
      </c>
      <c r="O183" s="4">
        <v>16.34466409</v>
      </c>
      <c r="Q183" s="4">
        <v>6.28</v>
      </c>
      <c r="R183" s="4">
        <v>0.19</v>
      </c>
      <c r="S183">
        <v>0.15</v>
      </c>
      <c r="T183" s="4">
        <f>IF(S183=0,"",IF((N183*S183)&lt;.3,.3,N183*S183))</f>
        <v>0</v>
      </c>
      <c r="U183"/>
      <c r="V183" s="4">
        <f>IF(AND(N183&lt;&gt;0,O183&lt;&gt;0,Q183&lt;&gt;0,S183&lt;&gt;""),N183-O183-Q183-R183-T183-U183-P183,"")</f>
        <v>0</v>
      </c>
      <c r="W183">
        <v>0</v>
      </c>
      <c r="X183">
        <v>0</v>
      </c>
      <c r="Y183" s="7">
        <v>0</v>
      </c>
      <c r="Z183" s="7">
        <v>0</v>
      </c>
      <c r="AA183">
        <v>0</v>
      </c>
      <c r="AB183">
        <v>16</v>
      </c>
      <c r="AC183">
        <v>0</v>
      </c>
      <c r="AD183">
        <v>9999</v>
      </c>
      <c r="AE183">
        <v>190931</v>
      </c>
      <c r="AF183" s="4">
        <v>0.615</v>
      </c>
      <c r="AG183">
        <v>0</v>
      </c>
      <c r="AH183">
        <v>0</v>
      </c>
      <c r="AJ183">
        <v>0</v>
      </c>
    </row>
    <row r="184" spans="1:36">
      <c r="A184" t="s">
        <v>619</v>
      </c>
      <c r="B184" t="s">
        <v>620</v>
      </c>
      <c r="C184" s="2" t="s">
        <v>621</v>
      </c>
      <c r="D184" t="s">
        <v>43</v>
      </c>
      <c r="E184" t="s">
        <v>622</v>
      </c>
      <c r="G184">
        <v>0</v>
      </c>
      <c r="H184" s="3">
        <v>0</v>
      </c>
      <c r="I184" s="4">
        <f>IF(H184=0,"",H184*O184)</f>
        <v>0</v>
      </c>
      <c r="J184" s="5">
        <f>IF(OR(H184=0,V184=""),"",H184*V184)</f>
        <v>0</v>
      </c>
      <c r="K184" s="6">
        <f>IF(V184="","",V184/O184)</f>
        <v>0</v>
      </c>
      <c r="L184" s="6">
        <f>IF(V184="","",V184/N184)</f>
        <v>0</v>
      </c>
      <c r="M184" s="4">
        <v>42.99</v>
      </c>
      <c r="N184" s="4">
        <v>42.99</v>
      </c>
      <c r="O184" s="4">
        <v>17.05154697</v>
      </c>
      <c r="Q184" s="4">
        <v>6.28</v>
      </c>
      <c r="R184" s="4">
        <v>0.23</v>
      </c>
      <c r="S184">
        <v>0.15</v>
      </c>
      <c r="T184" s="4">
        <f>IF(S184=0,"",IF((N184*S184)&lt;.3,.3,N184*S184))</f>
        <v>0</v>
      </c>
      <c r="U184"/>
      <c r="V184" s="4">
        <f>IF(AND(N184&lt;&gt;0,O184&lt;&gt;0,Q184&lt;&gt;0,S184&lt;&gt;""),N184-O184-Q184-R184-T184-U184-P184,"")</f>
        <v>0</v>
      </c>
      <c r="W184">
        <v>0</v>
      </c>
      <c r="X184">
        <v>0</v>
      </c>
      <c r="Y184" s="7">
        <v>0</v>
      </c>
      <c r="Z184" s="7">
        <v>0</v>
      </c>
      <c r="AA184">
        <v>0</v>
      </c>
      <c r="AB184">
        <v>65</v>
      </c>
      <c r="AC184">
        <v>0</v>
      </c>
      <c r="AD184">
        <v>9999</v>
      </c>
      <c r="AE184">
        <v>231476</v>
      </c>
      <c r="AF184" s="4">
        <v>0.65</v>
      </c>
      <c r="AG184">
        <v>0</v>
      </c>
      <c r="AH184">
        <v>0</v>
      </c>
      <c r="AJ184">
        <v>0</v>
      </c>
    </row>
    <row r="185" spans="1:36">
      <c r="A185" t="s">
        <v>623</v>
      </c>
      <c r="B185" t="s">
        <v>624</v>
      </c>
      <c r="C185" s="2" t="s">
        <v>194</v>
      </c>
      <c r="D185" t="s">
        <v>625</v>
      </c>
      <c r="E185" t="s">
        <v>626</v>
      </c>
      <c r="G185">
        <v>0</v>
      </c>
      <c r="H185" s="3">
        <v>0</v>
      </c>
      <c r="I185" s="4">
        <f>IF(H185=0,"",H185*O185)</f>
        <v>0</v>
      </c>
      <c r="J185" s="5">
        <f>IF(OR(H185=0,V185=""),"",H185*V185)</f>
        <v>0</v>
      </c>
      <c r="K185" s="6">
        <f>IF(V185="","",V185/O185)</f>
        <v>0</v>
      </c>
      <c r="L185" s="6">
        <f>IF(V185="","",V185/N185)</f>
        <v>0</v>
      </c>
      <c r="M185" s="4">
        <v>18.27</v>
      </c>
      <c r="N185" s="4">
        <v>18.27</v>
      </c>
      <c r="O185" s="4">
        <v>5.194409188</v>
      </c>
      <c r="Q185" s="4">
        <v>5.68</v>
      </c>
      <c r="R185" s="4">
        <v>0.12</v>
      </c>
      <c r="S185">
        <v>0.15</v>
      </c>
      <c r="T185" s="4">
        <f>IF(S185=0,"",IF((N185*S185)&lt;.3,.3,N185*S185))</f>
        <v>0</v>
      </c>
      <c r="U185"/>
      <c r="V185" s="4">
        <f>IF(AND(N185&lt;&gt;0,O185&lt;&gt;0,Q185&lt;&gt;0,S185&lt;&gt;""),N185-O185-Q185-R185-T185-U185-P185,"")</f>
        <v>0</v>
      </c>
      <c r="W185">
        <v>528</v>
      </c>
      <c r="X185">
        <v>30</v>
      </c>
      <c r="Y185" s="7">
        <v>17.6</v>
      </c>
      <c r="Z185" s="7">
        <v>1.03</v>
      </c>
      <c r="AA185">
        <v>2128</v>
      </c>
      <c r="AB185">
        <v>975</v>
      </c>
      <c r="AC185">
        <v>120.909090909091</v>
      </c>
      <c r="AD185" t="s">
        <v>92</v>
      </c>
      <c r="AE185">
        <v>13314</v>
      </c>
      <c r="AF185" s="4">
        <v>0.43</v>
      </c>
      <c r="AG185">
        <v>0</v>
      </c>
      <c r="AH185">
        <v>0</v>
      </c>
      <c r="AJ185">
        <v>0</v>
      </c>
    </row>
    <row r="186" spans="1:36">
      <c r="A186" t="s">
        <v>627</v>
      </c>
      <c r="B186"/>
      <c r="C186" s="2" t="s">
        <v>628</v>
      </c>
      <c r="D186" t="s">
        <v>195</v>
      </c>
      <c r="E186" t="s">
        <v>629</v>
      </c>
      <c r="G186">
        <v>0</v>
      </c>
      <c r="H186" s="3">
        <v>0</v>
      </c>
      <c r="I186" s="4">
        <f>IF(H186=0,"",H186*O186)</f>
        <v>0</v>
      </c>
      <c r="J186" s="5">
        <f>IF(OR(H186=0,V186=""),"",H186*V186)</f>
        <v>0</v>
      </c>
      <c r="K186" s="6">
        <f>IF(V186="","",V186/O186)</f>
        <v>0</v>
      </c>
      <c r="L186" s="6">
        <f>IF(V186="","",V186/N186)</f>
        <v>0</v>
      </c>
      <c r="O186" s="4">
        <v>4.815888636</v>
      </c>
      <c r="R186" s="4">
        <v>0</v>
      </c>
      <c r="T186" s="4">
        <f>IF(S186=0,"",IF((N186*S186)&lt;.3,.3,N186*S186))</f>
        <v>0</v>
      </c>
      <c r="U186"/>
      <c r="V186" s="4">
        <f>IF(AND(N186&lt;&gt;0,O186&lt;&gt;0,Q186&lt;&gt;0,S186&lt;&gt;""),N186-O186-Q186-R186-T186-U186-P186,"")</f>
        <v>0</v>
      </c>
      <c r="W186">
        <v>0</v>
      </c>
      <c r="X186">
        <v>0</v>
      </c>
      <c r="Y186" s="7">
        <v>0</v>
      </c>
      <c r="Z186" s="7">
        <v>0</v>
      </c>
      <c r="AA186">
        <v>0</v>
      </c>
      <c r="AB186">
        <v>0</v>
      </c>
      <c r="AC186">
        <v>0</v>
      </c>
      <c r="AD186" t="s">
        <v>92</v>
      </c>
      <c r="AG186">
        <v>0</v>
      </c>
      <c r="AH186">
        <v>0</v>
      </c>
      <c r="AJ186">
        <v>0</v>
      </c>
    </row>
    <row r="187" spans="1:36">
      <c r="A187" t="s">
        <v>630</v>
      </c>
      <c r="B187" t="s">
        <v>631</v>
      </c>
      <c r="C187" s="2" t="s">
        <v>632</v>
      </c>
      <c r="D187" t="s">
        <v>43</v>
      </c>
      <c r="E187" t="s">
        <v>633</v>
      </c>
      <c r="G187">
        <v>0</v>
      </c>
      <c r="H187" s="3">
        <v>0</v>
      </c>
      <c r="I187" s="4">
        <f>IF(H187=0,"",H187*O187)</f>
        <v>0</v>
      </c>
      <c r="J187" s="5">
        <f>IF(OR(H187=0,V187=""),"",H187*V187)</f>
        <v>0</v>
      </c>
      <c r="K187" s="6">
        <f>IF(V187="","",V187/O187)</f>
        <v>0</v>
      </c>
      <c r="L187" s="6">
        <f>IF(V187="","",V187/N187)</f>
        <v>0</v>
      </c>
      <c r="M187" s="4">
        <v>23.99</v>
      </c>
      <c r="N187" s="4">
        <v>23.99</v>
      </c>
      <c r="O187" s="4">
        <v>6.195525</v>
      </c>
      <c r="Q187" s="4">
        <v>6.28</v>
      </c>
      <c r="R187" s="4">
        <v>0.24</v>
      </c>
      <c r="S187">
        <v>0.15</v>
      </c>
      <c r="T187" s="4">
        <f>IF(S187=0,"",IF((N187*S187)&lt;.3,.3,N187*S187))</f>
        <v>0</v>
      </c>
      <c r="U187"/>
      <c r="V187" s="4">
        <f>IF(AND(N187&lt;&gt;0,O187&lt;&gt;0,Q187&lt;&gt;0,S187&lt;&gt;""),N187-O187-Q187-R187-T187-U187-P187,"")</f>
        <v>0</v>
      </c>
      <c r="W187">
        <v>260</v>
      </c>
      <c r="X187">
        <v>30</v>
      </c>
      <c r="Y187" s="7">
        <v>8.67</v>
      </c>
      <c r="Z187" s="7">
        <v>1.1</v>
      </c>
      <c r="AA187">
        <v>490</v>
      </c>
      <c r="AB187">
        <v>1999</v>
      </c>
      <c r="AC187">
        <v>56.5167243367935</v>
      </c>
      <c r="AD187">
        <v>211</v>
      </c>
      <c r="AE187">
        <v>6819</v>
      </c>
      <c r="AF187" s="4">
        <v>0.4</v>
      </c>
      <c r="AG187">
        <v>0</v>
      </c>
      <c r="AH187">
        <v>0</v>
      </c>
      <c r="AJ187">
        <v>0</v>
      </c>
    </row>
    <row r="188" spans="1:36">
      <c r="A188" t="s">
        <v>634</v>
      </c>
      <c r="B188" t="s">
        <v>427</v>
      </c>
      <c r="C188" s="2" t="s">
        <v>428</v>
      </c>
      <c r="D188" t="s">
        <v>224</v>
      </c>
      <c r="E188" t="s">
        <v>635</v>
      </c>
      <c r="G188">
        <v>0</v>
      </c>
      <c r="H188" s="3">
        <v>0</v>
      </c>
      <c r="I188" s="4">
        <f>IF(H188=0,"",H188*O188)</f>
        <v>0</v>
      </c>
      <c r="J188" s="5">
        <f>IF(OR(H188=0,V188=""),"",H188*V188)</f>
        <v>0</v>
      </c>
      <c r="K188" s="6">
        <f>IF(V188="","",V188/O188)</f>
        <v>0</v>
      </c>
      <c r="L188" s="6">
        <f>IF(V188="","",V188/N188)</f>
        <v>0</v>
      </c>
      <c r="M188" s="4">
        <v>18.99</v>
      </c>
      <c r="N188" s="4">
        <v>14.99</v>
      </c>
      <c r="O188" s="4">
        <v>5.804924848</v>
      </c>
      <c r="Q188" s="4">
        <v>5.98</v>
      </c>
      <c r="R188" s="4">
        <v>0.16</v>
      </c>
      <c r="S188">
        <v>0.15</v>
      </c>
      <c r="T188" s="4">
        <f>IF(S188=0,"",IF((N188*S188)&lt;.3,.3,N188*S188))</f>
        <v>0</v>
      </c>
      <c r="U188"/>
      <c r="V188" s="4">
        <f>IF(AND(N188&lt;&gt;0,O188&lt;&gt;0,Q188&lt;&gt;0,S188&lt;&gt;""),N188-O188-Q188-R188-T188-U188-P188,"")</f>
        <v>0</v>
      </c>
      <c r="W188">
        <v>0</v>
      </c>
      <c r="X188">
        <v>0</v>
      </c>
      <c r="Y188" s="7">
        <v>0</v>
      </c>
      <c r="Z188" s="7">
        <v>0</v>
      </c>
      <c r="AA188">
        <v>0</v>
      </c>
      <c r="AB188">
        <v>150</v>
      </c>
      <c r="AC188">
        <v>0</v>
      </c>
      <c r="AD188">
        <v>9999</v>
      </c>
      <c r="AE188">
        <v>55792</v>
      </c>
      <c r="AF188" s="4">
        <v>0.42</v>
      </c>
      <c r="AG188">
        <v>0</v>
      </c>
      <c r="AH188">
        <v>0</v>
      </c>
      <c r="AJ188">
        <v>0</v>
      </c>
    </row>
    <row r="189" spans="1:36">
      <c r="A189" t="s">
        <v>636</v>
      </c>
      <c r="B189" t="s">
        <v>227</v>
      </c>
      <c r="C189" s="2" t="s">
        <v>228</v>
      </c>
      <c r="D189" t="s">
        <v>224</v>
      </c>
      <c r="E189" t="s">
        <v>637</v>
      </c>
      <c r="G189">
        <v>0</v>
      </c>
      <c r="H189" s="3">
        <v>0</v>
      </c>
      <c r="I189" s="4">
        <f>IF(H189=0,"",H189*O189)</f>
        <v>0</v>
      </c>
      <c r="J189" s="5">
        <f>IF(OR(H189=0,V189=""),"",H189*V189)</f>
        <v>0</v>
      </c>
      <c r="K189" s="6">
        <f>IF(V189="","",V189/O189)</f>
        <v>0</v>
      </c>
      <c r="L189" s="6">
        <f>IF(V189="","",V189/N189)</f>
        <v>0</v>
      </c>
      <c r="M189" s="4">
        <v>20.99</v>
      </c>
      <c r="N189" s="4">
        <v>19.99</v>
      </c>
      <c r="O189" s="4">
        <v>6.32</v>
      </c>
      <c r="Q189" s="4">
        <v>5.98</v>
      </c>
      <c r="R189" s="4">
        <v>0.1</v>
      </c>
      <c r="S189">
        <v>0.15</v>
      </c>
      <c r="T189" s="4">
        <f>IF(S189=0,"",IF((N189*S189)&lt;.3,.3,N189*S189))</f>
        <v>0</v>
      </c>
      <c r="U189"/>
      <c r="V189" s="4">
        <f>IF(AND(N189&lt;&gt;0,O189&lt;&gt;0,Q189&lt;&gt;0,S189&lt;&gt;""),N189-O189-Q189-R189-T189-U189-P189,"")</f>
        <v>0</v>
      </c>
      <c r="W189">
        <v>0</v>
      </c>
      <c r="X189">
        <v>0</v>
      </c>
      <c r="Y189" s="7">
        <v>0</v>
      </c>
      <c r="Z189" s="7">
        <v>0</v>
      </c>
      <c r="AA189">
        <v>0</v>
      </c>
      <c r="AB189">
        <v>800</v>
      </c>
      <c r="AC189">
        <v>0</v>
      </c>
      <c r="AD189">
        <v>9999</v>
      </c>
      <c r="AE189">
        <v>59681</v>
      </c>
      <c r="AF189" s="4">
        <v>0.592</v>
      </c>
      <c r="AG189">
        <v>0</v>
      </c>
      <c r="AH189">
        <v>0</v>
      </c>
      <c r="AJ189">
        <v>0</v>
      </c>
    </row>
    <row r="190" spans="1:36">
      <c r="A190" t="s">
        <v>638</v>
      </c>
      <c r="B190" t="s">
        <v>231</v>
      </c>
      <c r="C190" s="2" t="s">
        <v>232</v>
      </c>
      <c r="D190" t="s">
        <v>224</v>
      </c>
      <c r="E190" t="s">
        <v>365</v>
      </c>
      <c r="G190">
        <v>0</v>
      </c>
      <c r="H190" s="3">
        <v>0</v>
      </c>
      <c r="I190" s="4">
        <f>IF(H190=0,"",H190*O190)</f>
        <v>0</v>
      </c>
      <c r="J190" s="5">
        <f>IF(OR(H190=0,V190=""),"",H190*V190)</f>
        <v>0</v>
      </c>
      <c r="K190" s="6">
        <f>IF(V190="","",V190/O190)</f>
        <v>0</v>
      </c>
      <c r="L190" s="6">
        <f>IF(V190="","",V190/N190)</f>
        <v>0</v>
      </c>
      <c r="O190" s="4">
        <v>0</v>
      </c>
      <c r="Q190" s="4">
        <v>7.18</v>
      </c>
      <c r="R190" s="4">
        <v>0.25</v>
      </c>
      <c r="S190">
        <v>0.15</v>
      </c>
      <c r="T190" s="4">
        <f>IF(S190=0,"",IF((N190*S190)&lt;.3,.3,N190*S190))</f>
        <v>0</v>
      </c>
      <c r="U190"/>
      <c r="V190" s="4">
        <f>IF(AND(N190&lt;&gt;0,O190&lt;&gt;0,Q190&lt;&gt;0,S190&lt;&gt;""),N190-O190-Q190-R190-T190-U190-P190,"")</f>
        <v>0</v>
      </c>
      <c r="W190">
        <v>0</v>
      </c>
      <c r="X190">
        <v>0</v>
      </c>
      <c r="Y190" s="7">
        <v>0</v>
      </c>
      <c r="Z190" s="7">
        <v>0</v>
      </c>
      <c r="AA190">
        <v>0</v>
      </c>
      <c r="AB190">
        <v>852</v>
      </c>
      <c r="AC190">
        <v>0</v>
      </c>
      <c r="AD190">
        <v>9999</v>
      </c>
      <c r="AG190">
        <v>0</v>
      </c>
      <c r="AH190">
        <v>0</v>
      </c>
      <c r="AJ190">
        <v>0</v>
      </c>
    </row>
    <row r="191" spans="1:36">
      <c r="A191" t="s">
        <v>639</v>
      </c>
      <c r="B191" t="s">
        <v>640</v>
      </c>
      <c r="C191" s="2" t="s">
        <v>240</v>
      </c>
      <c r="D191" t="s">
        <v>224</v>
      </c>
      <c r="E191" t="s">
        <v>365</v>
      </c>
      <c r="G191">
        <v>0</v>
      </c>
      <c r="H191" s="3">
        <v>0</v>
      </c>
      <c r="I191" s="4">
        <f>IF(H191=0,"",H191*O191)</f>
        <v>0</v>
      </c>
      <c r="J191" s="5">
        <f>IF(OR(H191=0,V191=""),"",H191*V191)</f>
        <v>0</v>
      </c>
      <c r="K191" s="6">
        <f>IF(V191="","",V191/O191)</f>
        <v>0</v>
      </c>
      <c r="L191" s="6">
        <f>IF(V191="","",V191/N191)</f>
        <v>0</v>
      </c>
      <c r="O191" s="4">
        <v>0</v>
      </c>
      <c r="Q191" s="4">
        <v>6.58</v>
      </c>
      <c r="R191" s="4">
        <v>0.28</v>
      </c>
      <c r="S191">
        <v>0.15</v>
      </c>
      <c r="T191" s="4">
        <f>IF(S191=0,"",IF((N191*S191)&lt;.3,.3,N191*S191))</f>
        <v>0</v>
      </c>
      <c r="U191"/>
      <c r="V191" s="4">
        <f>IF(AND(N191&lt;&gt;0,O191&lt;&gt;0,Q191&lt;&gt;0,S191&lt;&gt;""),N191-O191-Q191-R191-T191-U191-P191,"")</f>
        <v>0</v>
      </c>
      <c r="W191">
        <v>0</v>
      </c>
      <c r="X191">
        <v>0</v>
      </c>
      <c r="Y191" s="7">
        <v>0</v>
      </c>
      <c r="Z191" s="7">
        <v>0</v>
      </c>
      <c r="AA191">
        <v>0</v>
      </c>
      <c r="AB191">
        <v>944</v>
      </c>
      <c r="AC191">
        <v>0</v>
      </c>
      <c r="AD191">
        <v>9999</v>
      </c>
      <c r="AG191">
        <v>0</v>
      </c>
      <c r="AH191">
        <v>0</v>
      </c>
      <c r="AJ191">
        <v>0</v>
      </c>
    </row>
    <row r="192" spans="1:36">
      <c r="A192" t="s">
        <v>641</v>
      </c>
      <c r="B192" t="s">
        <v>449</v>
      </c>
      <c r="C192" s="2" t="s">
        <v>450</v>
      </c>
      <c r="D192" t="s">
        <v>224</v>
      </c>
      <c r="E192" t="s">
        <v>365</v>
      </c>
      <c r="G192">
        <v>0</v>
      </c>
      <c r="H192" s="3">
        <v>0</v>
      </c>
      <c r="I192" s="4">
        <f>IF(H192=0,"",H192*O192)</f>
        <v>0</v>
      </c>
      <c r="J192" s="5">
        <f>IF(OR(H192=0,V192=""),"",H192*V192)</f>
        <v>0</v>
      </c>
      <c r="K192" s="6">
        <f>IF(V192="","",V192/O192)</f>
        <v>0</v>
      </c>
      <c r="L192" s="6">
        <f>IF(V192="","",V192/N192)</f>
        <v>0</v>
      </c>
      <c r="M192" s="4">
        <v>25.99</v>
      </c>
      <c r="N192" s="4">
        <v>16.99</v>
      </c>
      <c r="O192" s="4">
        <v>0</v>
      </c>
      <c r="Q192" s="4">
        <v>6.28</v>
      </c>
      <c r="R192" s="4">
        <v>0.17</v>
      </c>
      <c r="S192">
        <v>0.15</v>
      </c>
      <c r="T192" s="4">
        <f>IF(S192=0,"",IF((N192*S192)&lt;.3,.3,N192*S192))</f>
        <v>0</v>
      </c>
      <c r="U192"/>
      <c r="V192" s="4">
        <f>IF(AND(N192&lt;&gt;0,O192&lt;&gt;0,Q192&lt;&gt;0,S192&lt;&gt;""),N192-O192-Q192-R192-T192-U192-P192,"")</f>
        <v>0</v>
      </c>
      <c r="W192">
        <v>0</v>
      </c>
      <c r="X192">
        <v>0</v>
      </c>
      <c r="Y192" s="7">
        <v>0</v>
      </c>
      <c r="Z192" s="7">
        <v>0</v>
      </c>
      <c r="AA192">
        <v>0</v>
      </c>
      <c r="AB192">
        <v>199</v>
      </c>
      <c r="AC192">
        <v>0</v>
      </c>
      <c r="AD192">
        <v>9999</v>
      </c>
      <c r="AE192">
        <v>257941</v>
      </c>
      <c r="AG192">
        <v>0</v>
      </c>
      <c r="AH192">
        <v>0</v>
      </c>
      <c r="AJ192">
        <v>0</v>
      </c>
    </row>
    <row r="193" spans="1:36">
      <c r="A193" t="s">
        <v>642</v>
      </c>
      <c r="B193" t="s">
        <v>370</v>
      </c>
      <c r="C193" s="2" t="s">
        <v>371</v>
      </c>
      <c r="D193" t="s">
        <v>224</v>
      </c>
      <c r="E193" t="s">
        <v>365</v>
      </c>
      <c r="G193">
        <v>0</v>
      </c>
      <c r="H193" s="3">
        <v>0</v>
      </c>
      <c r="I193" s="4">
        <f>IF(H193=0,"",H193*O193)</f>
        <v>0</v>
      </c>
      <c r="J193" s="5">
        <f>IF(OR(H193=0,V193=""),"",H193*V193)</f>
        <v>0</v>
      </c>
      <c r="K193" s="6">
        <f>IF(V193="","",V193/O193)</f>
        <v>0</v>
      </c>
      <c r="L193" s="6">
        <f>IF(V193="","",V193/N193)</f>
        <v>0</v>
      </c>
      <c r="O193" s="4">
        <v>0</v>
      </c>
      <c r="Q193" s="4">
        <v>8.08</v>
      </c>
      <c r="R193" s="4">
        <v>0.3</v>
      </c>
      <c r="S193">
        <v>0.15</v>
      </c>
      <c r="T193" s="4">
        <f>IF(S193=0,"",IF((N193*S193)&lt;.3,.3,N193*S193))</f>
        <v>0</v>
      </c>
      <c r="U193"/>
      <c r="V193" s="4">
        <f>IF(AND(N193&lt;&gt;0,O193&lt;&gt;0,Q193&lt;&gt;0,S193&lt;&gt;""),N193-O193-Q193-R193-T193-U193-P193,"")</f>
        <v>0</v>
      </c>
      <c r="W193">
        <v>0</v>
      </c>
      <c r="X193">
        <v>0</v>
      </c>
      <c r="Y193" s="7">
        <v>0</v>
      </c>
      <c r="Z193" s="7">
        <v>0</v>
      </c>
      <c r="AA193">
        <v>0</v>
      </c>
      <c r="AB193">
        <v>1200</v>
      </c>
      <c r="AC193">
        <v>0</v>
      </c>
      <c r="AD193">
        <v>9999</v>
      </c>
      <c r="AG193">
        <v>0</v>
      </c>
      <c r="AH193">
        <v>0</v>
      </c>
      <c r="AJ193">
        <v>0</v>
      </c>
    </row>
    <row r="194" spans="1:36">
      <c r="A194" t="s">
        <v>643</v>
      </c>
      <c r="B194" t="s">
        <v>235</v>
      </c>
      <c r="C194" s="2" t="s">
        <v>236</v>
      </c>
      <c r="D194" t="s">
        <v>224</v>
      </c>
      <c r="E194" t="s">
        <v>365</v>
      </c>
      <c r="G194">
        <v>0</v>
      </c>
      <c r="H194" s="3">
        <v>0</v>
      </c>
      <c r="I194" s="4">
        <f>IF(H194=0,"",H194*O194)</f>
        <v>0</v>
      </c>
      <c r="J194" s="5">
        <f>IF(OR(H194=0,V194=""),"",H194*V194)</f>
        <v>0</v>
      </c>
      <c r="K194" s="6">
        <f>IF(V194="","",V194/O194)</f>
        <v>0</v>
      </c>
      <c r="L194" s="6">
        <f>IF(V194="","",V194/N194)</f>
        <v>0</v>
      </c>
      <c r="O194" s="4">
        <v>0</v>
      </c>
      <c r="Q194" s="4">
        <v>7.18</v>
      </c>
      <c r="R194" s="4">
        <v>0.23</v>
      </c>
      <c r="S194">
        <v>0.15</v>
      </c>
      <c r="T194" s="4">
        <f>IF(S194=0,"",IF((N194*S194)&lt;.3,.3,N194*S194))</f>
        <v>0</v>
      </c>
      <c r="U194"/>
      <c r="V194" s="4">
        <f>IF(AND(N194&lt;&gt;0,O194&lt;&gt;0,Q194&lt;&gt;0,S194&lt;&gt;""),N194-O194-Q194-R194-T194-U194-P194,"")</f>
        <v>0</v>
      </c>
      <c r="W194">
        <v>0</v>
      </c>
      <c r="X194">
        <v>0</v>
      </c>
      <c r="Y194" s="7">
        <v>0</v>
      </c>
      <c r="Z194" s="7">
        <v>0</v>
      </c>
      <c r="AA194">
        <v>0</v>
      </c>
      <c r="AB194">
        <v>660</v>
      </c>
      <c r="AC194">
        <v>0</v>
      </c>
      <c r="AD194">
        <v>9999</v>
      </c>
      <c r="AG194">
        <v>0</v>
      </c>
      <c r="AH194">
        <v>0</v>
      </c>
      <c r="AJ194">
        <v>0</v>
      </c>
    </row>
    <row r="195" spans="1:36">
      <c r="A195" t="s">
        <v>644</v>
      </c>
      <c r="B195" t="s">
        <v>645</v>
      </c>
      <c r="C195" s="2" t="s">
        <v>244</v>
      </c>
      <c r="D195" t="s">
        <v>224</v>
      </c>
      <c r="E195" t="s">
        <v>365</v>
      </c>
      <c r="G195">
        <v>0</v>
      </c>
      <c r="H195" s="3">
        <v>0</v>
      </c>
      <c r="I195" s="4">
        <f>IF(H195=0,"",H195*O195)</f>
        <v>0</v>
      </c>
      <c r="J195" s="5">
        <f>IF(OR(H195=0,V195=""),"",H195*V195)</f>
        <v>0</v>
      </c>
      <c r="K195" s="6">
        <f>IF(V195="","",V195/O195)</f>
        <v>0</v>
      </c>
      <c r="L195" s="6">
        <f>IF(V195="","",V195/N195)</f>
        <v>0</v>
      </c>
      <c r="O195" s="4">
        <v>0</v>
      </c>
      <c r="Q195" s="4">
        <v>5.98</v>
      </c>
      <c r="R195" s="4">
        <v>0.06</v>
      </c>
      <c r="S195">
        <v>0.15</v>
      </c>
      <c r="T195" s="4">
        <f>IF(S195=0,"",IF((N195*S195)&lt;.3,.3,N195*S195))</f>
        <v>0</v>
      </c>
      <c r="U195"/>
      <c r="V195" s="4">
        <f>IF(AND(N195&lt;&gt;0,O195&lt;&gt;0,Q195&lt;&gt;0,S195&lt;&gt;""),N195-O195-Q195-R195-T195-U195-P195,"")</f>
        <v>0</v>
      </c>
      <c r="W195">
        <v>0</v>
      </c>
      <c r="X195">
        <v>0</v>
      </c>
      <c r="Y195" s="7">
        <v>0</v>
      </c>
      <c r="Z195" s="7">
        <v>0</v>
      </c>
      <c r="AA195">
        <v>0</v>
      </c>
      <c r="AB195">
        <v>700</v>
      </c>
      <c r="AC195">
        <v>0</v>
      </c>
      <c r="AD195">
        <v>9999</v>
      </c>
      <c r="AG195">
        <v>0</v>
      </c>
      <c r="AH195">
        <v>0</v>
      </c>
      <c r="AJ195">
        <v>0</v>
      </c>
    </row>
    <row r="196" spans="1:36">
      <c r="A196" t="s">
        <v>646</v>
      </c>
      <c r="B196" t="s">
        <v>247</v>
      </c>
      <c r="C196" s="2" t="s">
        <v>248</v>
      </c>
      <c r="D196" t="s">
        <v>224</v>
      </c>
      <c r="E196" t="s">
        <v>365</v>
      </c>
      <c r="G196">
        <v>0</v>
      </c>
      <c r="H196" s="3">
        <v>0</v>
      </c>
      <c r="I196" s="4">
        <f>IF(H196=0,"",H196*O196)</f>
        <v>0</v>
      </c>
      <c r="J196" s="5">
        <f>IF(OR(H196=0,V196=""),"",H196*V196)</f>
        <v>0</v>
      </c>
      <c r="K196" s="6">
        <f>IF(V196="","",V196/O196)</f>
        <v>0</v>
      </c>
      <c r="L196" s="6">
        <f>IF(V196="","",V196/N196)</f>
        <v>0</v>
      </c>
      <c r="O196" s="4">
        <v>0</v>
      </c>
      <c r="Q196" s="4">
        <v>3.64</v>
      </c>
      <c r="R196" s="4">
        <v>0.11</v>
      </c>
      <c r="S196">
        <v>0.15</v>
      </c>
      <c r="T196" s="4">
        <f>IF(S196=0,"",IF((N196*S196)&lt;.3,.3,N196*S196))</f>
        <v>0</v>
      </c>
      <c r="U196"/>
      <c r="V196" s="4">
        <f>IF(AND(N196&lt;&gt;0,O196&lt;&gt;0,Q196&lt;&gt;0,S196&lt;&gt;""),N196-O196-Q196-R196-T196-U196-P196,"")</f>
        <v>0</v>
      </c>
      <c r="W196">
        <v>0</v>
      </c>
      <c r="X196">
        <v>0</v>
      </c>
      <c r="Y196" s="7">
        <v>0</v>
      </c>
      <c r="Z196" s="7">
        <v>0</v>
      </c>
      <c r="AA196">
        <v>0</v>
      </c>
      <c r="AB196">
        <v>250</v>
      </c>
      <c r="AC196">
        <v>0</v>
      </c>
      <c r="AD196">
        <v>9999</v>
      </c>
      <c r="AG196">
        <v>0</v>
      </c>
      <c r="AH196">
        <v>0</v>
      </c>
      <c r="AJ196">
        <v>0</v>
      </c>
    </row>
    <row r="197" spans="1:36">
      <c r="A197" t="s">
        <v>647</v>
      </c>
      <c r="B197" t="s">
        <v>222</v>
      </c>
      <c r="C197" s="2" t="s">
        <v>223</v>
      </c>
      <c r="D197" t="s">
        <v>224</v>
      </c>
      <c r="E197" t="s">
        <v>648</v>
      </c>
      <c r="G197">
        <v>0</v>
      </c>
      <c r="H197" s="3">
        <v>0</v>
      </c>
      <c r="I197" s="4">
        <f>IF(H197=0,"",H197*O197)</f>
        <v>0</v>
      </c>
      <c r="J197" s="5">
        <f>IF(OR(H197=0,V197=""),"",H197*V197)</f>
        <v>0</v>
      </c>
      <c r="K197" s="6">
        <f>IF(V197="","",V197/O197)</f>
        <v>0</v>
      </c>
      <c r="L197" s="6">
        <f>IF(V197="","",V197/N197)</f>
        <v>0</v>
      </c>
      <c r="M197" s="4">
        <v>9.99</v>
      </c>
      <c r="N197" s="4">
        <v>12.99</v>
      </c>
      <c r="O197" s="4">
        <v>1.5</v>
      </c>
      <c r="Q197" s="4">
        <v>3.64</v>
      </c>
      <c r="R197" s="4">
        <v>0.02</v>
      </c>
      <c r="S197">
        <v>0.15</v>
      </c>
      <c r="T197" s="4">
        <f>IF(S197=0,"",IF((N197*S197)&lt;.3,.3,N197*S197))</f>
        <v>0</v>
      </c>
      <c r="U197"/>
      <c r="V197" s="4">
        <f>IF(AND(N197&lt;&gt;0,O197&lt;&gt;0,Q197&lt;&gt;0,S197&lt;&gt;""),N197-O197-Q197-R197-T197-U197-P197,"")</f>
        <v>0</v>
      </c>
      <c r="W197">
        <v>0</v>
      </c>
      <c r="X197">
        <v>0</v>
      </c>
      <c r="Y197" s="7">
        <v>0</v>
      </c>
      <c r="Z197" s="7">
        <v>0</v>
      </c>
      <c r="AA197">
        <v>0</v>
      </c>
      <c r="AB197">
        <v>2300</v>
      </c>
      <c r="AC197">
        <v>0</v>
      </c>
      <c r="AD197">
        <v>9999</v>
      </c>
      <c r="AE197">
        <v>52768</v>
      </c>
      <c r="AF197" s="4">
        <v>0.3</v>
      </c>
      <c r="AG197">
        <v>0</v>
      </c>
      <c r="AH197">
        <v>0</v>
      </c>
      <c r="AJ197">
        <v>0</v>
      </c>
    </row>
    <row r="198" spans="1:36">
      <c r="A198" t="s">
        <v>649</v>
      </c>
      <c r="B198" t="s">
        <v>138</v>
      </c>
      <c r="C198" s="2" t="s">
        <v>139</v>
      </c>
      <c r="D198" t="s">
        <v>131</v>
      </c>
      <c r="E198" t="s">
        <v>140</v>
      </c>
      <c r="G198">
        <v>0</v>
      </c>
      <c r="H198" s="3">
        <v>0</v>
      </c>
      <c r="I198" s="4">
        <f>IF(H198=0,"",H198*O198)</f>
        <v>0</v>
      </c>
      <c r="J198" s="5">
        <f>IF(OR(H198=0,V198=""),"",H198*V198)</f>
        <v>0</v>
      </c>
      <c r="K198" s="6">
        <f>IF(V198="","",V198/O198)</f>
        <v>0</v>
      </c>
      <c r="L198" s="6">
        <f>IF(V198="","",V198/N198)</f>
        <v>0</v>
      </c>
      <c r="M198" s="4">
        <v>27.01</v>
      </c>
      <c r="N198" s="4">
        <v>27.01</v>
      </c>
      <c r="O198" s="4">
        <v>12.28675214</v>
      </c>
      <c r="Q198" s="4">
        <v>5.68</v>
      </c>
      <c r="R198" s="4">
        <v>0.13</v>
      </c>
      <c r="S198">
        <v>0.15</v>
      </c>
      <c r="T198" s="4">
        <f>IF(S198=0,"",IF((N198*S198)&lt;.3,.3,N198*S198))</f>
        <v>0</v>
      </c>
      <c r="U198"/>
      <c r="V198" s="4">
        <f>IF(AND(N198&lt;&gt;0,O198&lt;&gt;0,Q198&lt;&gt;0,S198&lt;&gt;""),N198-O198-Q198-R198-T198-U198-P198,"")</f>
        <v>0</v>
      </c>
      <c r="W198">
        <v>159</v>
      </c>
      <c r="X198">
        <v>30</v>
      </c>
      <c r="Y198" s="7">
        <v>5.3</v>
      </c>
      <c r="Z198" s="7">
        <v>1.09</v>
      </c>
      <c r="AA198">
        <v>152</v>
      </c>
      <c r="AB198">
        <v>1563</v>
      </c>
      <c r="AC198">
        <v>28.6792452830189</v>
      </c>
      <c r="AD198">
        <v>297</v>
      </c>
      <c r="AE198">
        <v>8061</v>
      </c>
      <c r="AF198" s="4">
        <v>0.4</v>
      </c>
      <c r="AG198">
        <v>0</v>
      </c>
      <c r="AH198">
        <v>24</v>
      </c>
      <c r="AJ198">
        <v>0</v>
      </c>
    </row>
    <row r="199" spans="1:36">
      <c r="A199" t="s">
        <v>650</v>
      </c>
      <c r="B199" t="s">
        <v>552</v>
      </c>
      <c r="C199" s="2" t="s">
        <v>130</v>
      </c>
      <c r="D199" t="s">
        <v>131</v>
      </c>
      <c r="E199" t="s">
        <v>132</v>
      </c>
      <c r="G199">
        <v>0</v>
      </c>
      <c r="H199" s="3">
        <v>0</v>
      </c>
      <c r="I199" s="4">
        <f>IF(H199=0,"",H199*O199)</f>
        <v>0</v>
      </c>
      <c r="J199" s="5">
        <f>IF(OR(H199=0,V199=""),"",H199*V199)</f>
        <v>0</v>
      </c>
      <c r="K199" s="6">
        <f>IF(V199="","",V199/O199)</f>
        <v>0</v>
      </c>
      <c r="L199" s="6">
        <f>IF(V199="","",V199/N199)</f>
        <v>0</v>
      </c>
      <c r="M199" s="4">
        <v>13.99</v>
      </c>
      <c r="N199" s="4">
        <v>19.99</v>
      </c>
      <c r="O199" s="4">
        <v>6.96</v>
      </c>
      <c r="Q199" s="4">
        <v>5.68</v>
      </c>
      <c r="R199" s="4">
        <v>0.11</v>
      </c>
      <c r="S199">
        <v>0.15</v>
      </c>
      <c r="T199" s="4">
        <f>IF(S199=0,"",IF((N199*S199)&lt;.3,.3,N199*S199))</f>
        <v>0</v>
      </c>
      <c r="U199"/>
      <c r="V199" s="4">
        <f>IF(AND(N199&lt;&gt;0,O199&lt;&gt;0,Q199&lt;&gt;0,S199&lt;&gt;""),N199-O199-Q199-R199-T199-U199-P199,"")</f>
        <v>0</v>
      </c>
      <c r="W199">
        <v>0</v>
      </c>
      <c r="X199">
        <v>0</v>
      </c>
      <c r="Y199" s="7">
        <v>0</v>
      </c>
      <c r="Z199" s="7">
        <v>0</v>
      </c>
      <c r="AA199">
        <v>0</v>
      </c>
      <c r="AB199">
        <v>98</v>
      </c>
      <c r="AC199">
        <v>0</v>
      </c>
      <c r="AD199">
        <v>9999</v>
      </c>
      <c r="AE199">
        <v>70141</v>
      </c>
      <c r="AF199" s="4">
        <v>0.3</v>
      </c>
      <c r="AG199">
        <v>0</v>
      </c>
      <c r="AH199">
        <v>0</v>
      </c>
      <c r="AJ199">
        <v>0</v>
      </c>
    </row>
    <row r="200" spans="1:36">
      <c r="A200" t="s">
        <v>651</v>
      </c>
      <c r="B200" t="s">
        <v>134</v>
      </c>
      <c r="C200" s="2" t="s">
        <v>135</v>
      </c>
      <c r="D200" t="s">
        <v>131</v>
      </c>
      <c r="E200" t="s">
        <v>136</v>
      </c>
      <c r="G200">
        <v>0</v>
      </c>
      <c r="H200" s="3">
        <v>0</v>
      </c>
      <c r="I200" s="4">
        <f>IF(H200=0,"",H200*O200)</f>
        <v>0</v>
      </c>
      <c r="J200" s="5">
        <f>IF(OR(H200=0,V200=""),"",H200*V200)</f>
        <v>0</v>
      </c>
      <c r="K200" s="6">
        <f>IF(V200="","",V200/O200)</f>
        <v>0</v>
      </c>
      <c r="L200" s="6">
        <f>IF(V200="","",V200/N200)</f>
        <v>0</v>
      </c>
      <c r="M200" s="4">
        <v>21</v>
      </c>
      <c r="N200" s="4">
        <v>21</v>
      </c>
      <c r="O200" s="4">
        <v>8.694017094</v>
      </c>
      <c r="Q200" s="4">
        <v>3.64</v>
      </c>
      <c r="R200" s="4">
        <v>0.1</v>
      </c>
      <c r="S200">
        <v>0.15</v>
      </c>
      <c r="T200" s="4">
        <f>IF(S200=0,"",IF((N200*S200)&lt;.3,.3,N200*S200))</f>
        <v>0</v>
      </c>
      <c r="U200"/>
      <c r="V200" s="4">
        <f>IF(AND(N200&lt;&gt;0,O200&lt;&gt;0,Q200&lt;&gt;0,S200&lt;&gt;""),N200-O200-Q200-R200-T200-U200-P200,"")</f>
        <v>0</v>
      </c>
      <c r="W200">
        <v>61</v>
      </c>
      <c r="X200">
        <v>30</v>
      </c>
      <c r="Y200" s="7">
        <v>2.03</v>
      </c>
      <c r="Z200" s="7">
        <v>1.09</v>
      </c>
      <c r="AA200">
        <v>51</v>
      </c>
      <c r="AB200">
        <v>672</v>
      </c>
      <c r="AC200">
        <v>25.1231527093596</v>
      </c>
      <c r="AD200">
        <v>423</v>
      </c>
      <c r="AE200">
        <v>8061</v>
      </c>
      <c r="AF200" s="4">
        <v>0.3</v>
      </c>
      <c r="AG200">
        <v>0</v>
      </c>
      <c r="AH200">
        <v>204</v>
      </c>
      <c r="AJ200">
        <v>0</v>
      </c>
    </row>
    <row r="201" spans="1:36">
      <c r="A201" t="s">
        <v>652</v>
      </c>
      <c r="B201" t="s">
        <v>142</v>
      </c>
      <c r="C201" s="2" t="s">
        <v>143</v>
      </c>
      <c r="D201" t="s">
        <v>131</v>
      </c>
      <c r="E201" t="s">
        <v>144</v>
      </c>
      <c r="G201">
        <v>0</v>
      </c>
      <c r="H201" s="3">
        <v>0</v>
      </c>
      <c r="I201" s="4">
        <f>IF(H201=0,"",H201*O201)</f>
        <v>0</v>
      </c>
      <c r="J201" s="5">
        <f>IF(OR(H201=0,V201=""),"",H201*V201)</f>
        <v>0</v>
      </c>
      <c r="K201" s="6">
        <f>IF(V201="","",V201/O201)</f>
        <v>0</v>
      </c>
      <c r="L201" s="6">
        <f>IF(V201="","",V201/N201)</f>
        <v>0</v>
      </c>
      <c r="M201" s="4">
        <v>26.99</v>
      </c>
      <c r="N201" s="4">
        <v>26.99</v>
      </c>
      <c r="O201" s="4">
        <v>8.694017094</v>
      </c>
      <c r="Q201" s="4">
        <v>5.68</v>
      </c>
      <c r="R201" s="4">
        <v>0.12</v>
      </c>
      <c r="S201">
        <v>0.15</v>
      </c>
      <c r="T201" s="4">
        <f>IF(S201=0,"",IF((N201*S201)&lt;.3,.3,N201*S201))</f>
        <v>0</v>
      </c>
      <c r="U201"/>
      <c r="V201" s="4">
        <f>IF(AND(N201&lt;&gt;0,O201&lt;&gt;0,Q201&lt;&gt;0,S201&lt;&gt;""),N201-O201-Q201-R201-T201-U201-P201,"")</f>
        <v>0</v>
      </c>
      <c r="W201">
        <v>55</v>
      </c>
      <c r="X201">
        <v>30</v>
      </c>
      <c r="Y201" s="7">
        <v>1.83</v>
      </c>
      <c r="Z201" s="7">
        <v>1.14</v>
      </c>
      <c r="AA201">
        <v>7</v>
      </c>
      <c r="AB201">
        <v>313</v>
      </c>
      <c r="AC201">
        <v>3.82513661202186</v>
      </c>
      <c r="AD201">
        <v>230</v>
      </c>
      <c r="AE201">
        <v>7568</v>
      </c>
      <c r="AF201" s="4">
        <v>0.3</v>
      </c>
      <c r="AG201">
        <v>0</v>
      </c>
      <c r="AH201">
        <v>168</v>
      </c>
      <c r="AJ201">
        <v>0</v>
      </c>
    </row>
    <row r="202" spans="1:36">
      <c r="A202" t="s">
        <v>653</v>
      </c>
      <c r="B202" t="s">
        <v>575</v>
      </c>
      <c r="C202" s="2" t="s">
        <v>576</v>
      </c>
      <c r="D202" t="s">
        <v>131</v>
      </c>
      <c r="E202" t="s">
        <v>654</v>
      </c>
      <c r="G202">
        <v>0</v>
      </c>
      <c r="H202" s="3">
        <v>0</v>
      </c>
      <c r="I202" s="4">
        <f>IF(H202=0,"",H202*O202)</f>
        <v>0</v>
      </c>
      <c r="J202" s="5">
        <f>IF(OR(H202=0,V202=""),"",H202*V202)</f>
        <v>0</v>
      </c>
      <c r="K202" s="6">
        <f>IF(V202="","",V202/O202)</f>
        <v>0</v>
      </c>
      <c r="L202" s="6">
        <f>IF(V202="","",V202/N202)</f>
        <v>0</v>
      </c>
      <c r="O202" s="4">
        <v>0</v>
      </c>
      <c r="Q202" s="4">
        <v>2.84</v>
      </c>
      <c r="R202" s="4">
        <v>0.03</v>
      </c>
      <c r="S202">
        <v>0.15</v>
      </c>
      <c r="T202" s="4">
        <f>IF(S202=0,"",IF((N202*S202)&lt;.3,.3,N202*S202))</f>
        <v>0</v>
      </c>
      <c r="U202"/>
      <c r="V202" s="4">
        <f>IF(AND(N202&lt;&gt;0,O202&lt;&gt;0,Q202&lt;&gt;0,S202&lt;&gt;""),N202-O202-Q202-R202-T202-U202-P202,"")</f>
        <v>0</v>
      </c>
      <c r="W202">
        <v>0</v>
      </c>
      <c r="X202">
        <v>0</v>
      </c>
      <c r="Y202" s="7">
        <v>0</v>
      </c>
      <c r="Z202" s="7">
        <v>0</v>
      </c>
      <c r="AA202">
        <v>0</v>
      </c>
      <c r="AB202">
        <v>0</v>
      </c>
      <c r="AC202">
        <v>0</v>
      </c>
      <c r="AD202" t="s">
        <v>92</v>
      </c>
      <c r="AG202">
        <v>0</v>
      </c>
      <c r="AH202">
        <v>0</v>
      </c>
      <c r="AJ202">
        <v>0</v>
      </c>
    </row>
    <row r="203" spans="1:36">
      <c r="A203" t="s">
        <v>655</v>
      </c>
      <c r="B203" t="s">
        <v>656</v>
      </c>
      <c r="C203" s="2" t="s">
        <v>555</v>
      </c>
      <c r="D203" t="s">
        <v>131</v>
      </c>
      <c r="E203" t="s">
        <v>657</v>
      </c>
      <c r="G203">
        <v>0</v>
      </c>
      <c r="H203" s="3">
        <v>0</v>
      </c>
      <c r="I203" s="4">
        <f>IF(H203=0,"",H203*O203)</f>
        <v>0</v>
      </c>
      <c r="J203" s="5">
        <f>IF(OR(H203=0,V203=""),"",H203*V203)</f>
        <v>0</v>
      </c>
      <c r="K203" s="6">
        <f>IF(V203="","",V203/O203)</f>
        <v>0</v>
      </c>
      <c r="L203" s="6">
        <f>IF(V203="","",V203/N203)</f>
        <v>0</v>
      </c>
      <c r="O203" s="4">
        <v>0</v>
      </c>
      <c r="Q203" s="4">
        <v>4.95</v>
      </c>
      <c r="R203" s="4">
        <v>0.05</v>
      </c>
      <c r="S203">
        <v>0.15</v>
      </c>
      <c r="T203" s="4">
        <f>IF(S203=0,"",IF((N203*S203)&lt;.3,.3,N203*S203))</f>
        <v>0</v>
      </c>
      <c r="U203"/>
      <c r="V203" s="4">
        <f>IF(AND(N203&lt;&gt;0,O203&lt;&gt;0,Q203&lt;&gt;0,S203&lt;&gt;""),N203-O203-Q203-R203-T203-U203-P203,"")</f>
        <v>0</v>
      </c>
      <c r="W203">
        <v>0</v>
      </c>
      <c r="X203">
        <v>0</v>
      </c>
      <c r="Y203" s="7">
        <v>0</v>
      </c>
      <c r="Z203" s="7">
        <v>0</v>
      </c>
      <c r="AA203">
        <v>0</v>
      </c>
      <c r="AB203">
        <v>0</v>
      </c>
      <c r="AC203">
        <v>0</v>
      </c>
      <c r="AD203" t="s">
        <v>92</v>
      </c>
      <c r="AG203">
        <v>0</v>
      </c>
      <c r="AH203">
        <v>0</v>
      </c>
      <c r="AJ203">
        <v>0</v>
      </c>
    </row>
    <row r="204" spans="1:36">
      <c r="A204" t="s">
        <v>658</v>
      </c>
      <c r="B204" t="s">
        <v>659</v>
      </c>
      <c r="C204" s="2" t="s">
        <v>589</v>
      </c>
      <c r="D204" t="s">
        <v>131</v>
      </c>
      <c r="E204" t="s">
        <v>660</v>
      </c>
      <c r="G204">
        <v>0</v>
      </c>
      <c r="H204" s="3">
        <v>0</v>
      </c>
      <c r="I204" s="4">
        <f>IF(H204=0,"",H204*O204)</f>
        <v>0</v>
      </c>
      <c r="J204" s="5">
        <f>IF(OR(H204=0,V204=""),"",H204*V204)</f>
        <v>0</v>
      </c>
      <c r="K204" s="6">
        <f>IF(V204="","",V204/O204)</f>
        <v>0</v>
      </c>
      <c r="L204" s="6">
        <f>IF(V204="","",V204/N204)</f>
        <v>0</v>
      </c>
      <c r="O204" s="4">
        <v>0</v>
      </c>
      <c r="Q204" s="4">
        <v>5.68</v>
      </c>
      <c r="R204" s="4">
        <v>0.1</v>
      </c>
      <c r="S204">
        <v>0.15</v>
      </c>
      <c r="T204" s="4">
        <f>IF(S204=0,"",IF((N204*S204)&lt;.3,.3,N204*S204))</f>
        <v>0</v>
      </c>
      <c r="U204"/>
      <c r="V204" s="4">
        <f>IF(AND(N204&lt;&gt;0,O204&lt;&gt;0,Q204&lt;&gt;0,S204&lt;&gt;""),N204-O204-Q204-R204-T204-U204-P204,"")</f>
        <v>0</v>
      </c>
      <c r="W204">
        <v>0</v>
      </c>
      <c r="X204">
        <v>0</v>
      </c>
      <c r="Y204" s="7">
        <v>0</v>
      </c>
      <c r="Z204" s="7">
        <v>0</v>
      </c>
      <c r="AA204">
        <v>0</v>
      </c>
      <c r="AB204">
        <v>0</v>
      </c>
      <c r="AC204">
        <v>0</v>
      </c>
      <c r="AD204" t="s">
        <v>92</v>
      </c>
      <c r="AG204">
        <v>0</v>
      </c>
      <c r="AH204">
        <v>0</v>
      </c>
      <c r="AJ204">
        <v>0</v>
      </c>
    </row>
    <row r="205" spans="1:36">
      <c r="A205" t="s">
        <v>661</v>
      </c>
      <c r="B205" t="s">
        <v>558</v>
      </c>
      <c r="C205" s="2" t="s">
        <v>559</v>
      </c>
      <c r="D205" t="s">
        <v>131</v>
      </c>
      <c r="E205" t="s">
        <v>662</v>
      </c>
      <c r="G205">
        <v>0</v>
      </c>
      <c r="H205" s="3">
        <v>0</v>
      </c>
      <c r="I205" s="4">
        <f>IF(H205=0,"",H205*O205)</f>
        <v>0</v>
      </c>
      <c r="J205" s="5">
        <f>IF(OR(H205=0,V205=""),"",H205*V205)</f>
        <v>0</v>
      </c>
      <c r="K205" s="6">
        <f>IF(V205="","",V205/O205)</f>
        <v>0</v>
      </c>
      <c r="L205" s="6">
        <f>IF(V205="","",V205/N205)</f>
        <v>0</v>
      </c>
      <c r="O205" s="4">
        <v>0</v>
      </c>
      <c r="Q205" s="4">
        <v>6.28</v>
      </c>
      <c r="R205" s="4">
        <v>0.17</v>
      </c>
      <c r="S205">
        <v>0.15</v>
      </c>
      <c r="T205" s="4">
        <f>IF(S205=0,"",IF((N205*S205)&lt;.3,.3,N205*S205))</f>
        <v>0</v>
      </c>
      <c r="U205"/>
      <c r="V205" s="4">
        <f>IF(AND(N205&lt;&gt;0,O205&lt;&gt;0,Q205&lt;&gt;0,S205&lt;&gt;""),N205-O205-Q205-R205-T205-U205-P205,"")</f>
        <v>0</v>
      </c>
      <c r="W205">
        <v>0</v>
      </c>
      <c r="X205">
        <v>0</v>
      </c>
      <c r="Y205" s="7">
        <v>0</v>
      </c>
      <c r="Z205" s="7">
        <v>0</v>
      </c>
      <c r="AA205">
        <v>0</v>
      </c>
      <c r="AB205">
        <v>0</v>
      </c>
      <c r="AC205">
        <v>0</v>
      </c>
      <c r="AD205" t="s">
        <v>92</v>
      </c>
      <c r="AG205">
        <v>0</v>
      </c>
      <c r="AH205">
        <v>0</v>
      </c>
      <c r="AJ205">
        <v>0</v>
      </c>
    </row>
    <row r="206" spans="1:36">
      <c r="A206" t="s">
        <v>663</v>
      </c>
      <c r="B206" t="s">
        <v>579</v>
      </c>
      <c r="C206" s="2" t="s">
        <v>580</v>
      </c>
      <c r="D206" t="s">
        <v>131</v>
      </c>
      <c r="E206" t="s">
        <v>664</v>
      </c>
      <c r="G206">
        <v>0</v>
      </c>
      <c r="H206" s="3">
        <v>0</v>
      </c>
      <c r="I206" s="4">
        <f>IF(H206=0,"",H206*O206)</f>
        <v>0</v>
      </c>
      <c r="J206" s="5">
        <f>IF(OR(H206=0,V206=""),"",H206*V206)</f>
        <v>0</v>
      </c>
      <c r="K206" s="6">
        <f>IF(V206="","",V206/O206)</f>
        <v>0</v>
      </c>
      <c r="L206" s="6">
        <f>IF(V206="","",V206/N206)</f>
        <v>0</v>
      </c>
      <c r="O206" s="4">
        <v>0</v>
      </c>
      <c r="Q206" s="4">
        <v>5.68</v>
      </c>
      <c r="R206" s="4">
        <v>0.14</v>
      </c>
      <c r="S206">
        <v>0.15</v>
      </c>
      <c r="T206" s="4">
        <f>IF(S206=0,"",IF((N206*S206)&lt;.3,.3,N206*S206))</f>
        <v>0</v>
      </c>
      <c r="U206"/>
      <c r="V206" s="4">
        <f>IF(AND(N206&lt;&gt;0,O206&lt;&gt;0,Q206&lt;&gt;0,S206&lt;&gt;""),N206-O206-Q206-R206-T206-U206-P206,"")</f>
        <v>0</v>
      </c>
      <c r="W206">
        <v>0</v>
      </c>
      <c r="X206">
        <v>0</v>
      </c>
      <c r="Y206" s="7">
        <v>0</v>
      </c>
      <c r="Z206" s="7">
        <v>0</v>
      </c>
      <c r="AA206">
        <v>0</v>
      </c>
      <c r="AB206">
        <v>0</v>
      </c>
      <c r="AC206">
        <v>0</v>
      </c>
      <c r="AD206" t="s">
        <v>92</v>
      </c>
      <c r="AG206">
        <v>0</v>
      </c>
      <c r="AH206">
        <v>0</v>
      </c>
      <c r="AJ206">
        <v>0</v>
      </c>
    </row>
    <row r="207" spans="1:36">
      <c r="A207" t="s">
        <v>665</v>
      </c>
      <c r="B207" t="s">
        <v>666</v>
      </c>
      <c r="C207" s="2" t="s">
        <v>667</v>
      </c>
      <c r="D207" t="s">
        <v>195</v>
      </c>
      <c r="E207" t="s">
        <v>629</v>
      </c>
      <c r="G207">
        <v>169</v>
      </c>
      <c r="H207" s="3">
        <v>169</v>
      </c>
      <c r="I207" s="4">
        <f>IF(H207=0,"",H207*O207)</f>
        <v>0</v>
      </c>
      <c r="J207" s="5">
        <f>IF(OR(H207=0,V207=""),"",H207*V207)</f>
        <v>0</v>
      </c>
      <c r="K207" s="6">
        <f>IF(V207="","",V207/O207)</f>
        <v>0</v>
      </c>
      <c r="L207" s="6">
        <f>IF(V207="","",V207/N207)</f>
        <v>0</v>
      </c>
      <c r="M207" s="4">
        <v>14.99</v>
      </c>
      <c r="N207" s="4">
        <v>14.99</v>
      </c>
      <c r="O207" s="4">
        <v>6.680534188</v>
      </c>
      <c r="Q207" s="4">
        <v>5.68</v>
      </c>
      <c r="R207" s="4">
        <v>0.1</v>
      </c>
      <c r="S207">
        <v>0.15</v>
      </c>
      <c r="T207" s="4">
        <f>IF(S207=0,"",IF((N207*S207)&lt;.3,.3,N207*S207))</f>
        <v>0</v>
      </c>
      <c r="U207"/>
      <c r="V207" s="4">
        <f>IF(AND(N207&lt;&gt;0,O207&lt;&gt;0,Q207&lt;&gt;0,S207&lt;&gt;""),N207-O207-Q207-R207-T207-U207-P207,"")</f>
        <v>0</v>
      </c>
      <c r="W207">
        <v>182</v>
      </c>
      <c r="X207">
        <v>30</v>
      </c>
      <c r="Y207" s="7">
        <v>6.07</v>
      </c>
      <c r="Z207" s="7">
        <v>1</v>
      </c>
      <c r="AA207">
        <v>636</v>
      </c>
      <c r="AB207">
        <v>0</v>
      </c>
      <c r="AC207">
        <v>104.777594728171</v>
      </c>
      <c r="AD207">
        <v>2</v>
      </c>
      <c r="AE207">
        <v>15692</v>
      </c>
      <c r="AF207" s="4">
        <v>0.5</v>
      </c>
      <c r="AG207">
        <v>0</v>
      </c>
      <c r="AH207">
        <v>0</v>
      </c>
      <c r="AJ207">
        <v>0</v>
      </c>
    </row>
    <row r="208" spans="1:36">
      <c r="A208" t="s">
        <v>668</v>
      </c>
      <c r="B208"/>
      <c r="C208" s="2" t="s">
        <v>669</v>
      </c>
      <c r="D208" t="s">
        <v>333</v>
      </c>
      <c r="G208">
        <v>0</v>
      </c>
      <c r="H208" s="3">
        <v>0</v>
      </c>
      <c r="I208" s="4">
        <f>IF(H208=0,"",H208*O208)</f>
        <v>0</v>
      </c>
      <c r="J208" s="5">
        <f>IF(OR(H208=0,V208=""),"",H208*V208)</f>
        <v>0</v>
      </c>
      <c r="K208" s="6">
        <f>IF(V208="","",V208/O208)</f>
        <v>0</v>
      </c>
      <c r="L208" s="6">
        <f>IF(V208="","",V208/N208)</f>
        <v>0</v>
      </c>
      <c r="O208" s="4">
        <v>0</v>
      </c>
      <c r="R208" s="4">
        <v>0</v>
      </c>
      <c r="T208" s="4">
        <f>IF(S208=0,"",IF((N208*S208)&lt;.3,.3,N208*S208))</f>
        <v>0</v>
      </c>
      <c r="U208"/>
      <c r="V208" s="4">
        <f>IF(AND(N208&lt;&gt;0,O208&lt;&gt;0,Q208&lt;&gt;0,S208&lt;&gt;""),N208-O208-Q208-R208-T208-U208-P208,"")</f>
        <v>0</v>
      </c>
      <c r="W208">
        <v>0</v>
      </c>
      <c r="X208">
        <v>0</v>
      </c>
      <c r="Y208" s="7">
        <v>0</v>
      </c>
      <c r="Z208" s="7">
        <v>0</v>
      </c>
      <c r="AA208">
        <v>0</v>
      </c>
      <c r="AB208">
        <v>0</v>
      </c>
      <c r="AC208">
        <v>0</v>
      </c>
      <c r="AD208" t="s">
        <v>92</v>
      </c>
      <c r="AG208">
        <v>0</v>
      </c>
      <c r="AH208">
        <v>0</v>
      </c>
      <c r="AJ208">
        <v>0</v>
      </c>
    </row>
    <row r="209" spans="1:36">
      <c r="A209" t="s">
        <v>670</v>
      </c>
      <c r="B209" t="s">
        <v>624</v>
      </c>
      <c r="C209" s="2" t="s">
        <v>669</v>
      </c>
      <c r="D209" t="s">
        <v>195</v>
      </c>
      <c r="E209" t="s">
        <v>671</v>
      </c>
      <c r="G209">
        <v>0</v>
      </c>
      <c r="H209" s="3">
        <v>0</v>
      </c>
      <c r="I209" s="4">
        <f>IF(H209=0,"",H209*O209)</f>
        <v>0</v>
      </c>
      <c r="J209" s="5">
        <f>IF(OR(H209=0,V209=""),"",H209*V209)</f>
        <v>0</v>
      </c>
      <c r="K209" s="6">
        <f>IF(V209="","",V209/O209)</f>
        <v>0</v>
      </c>
      <c r="L209" s="6">
        <f>IF(V209="","",V209/N209)</f>
        <v>0</v>
      </c>
      <c r="M209" s="4">
        <v>10.99</v>
      </c>
      <c r="N209" s="4">
        <v>10.99</v>
      </c>
      <c r="O209" s="4">
        <v>5.846909188</v>
      </c>
      <c r="Q209" s="4">
        <v>5.68</v>
      </c>
      <c r="R209" s="4">
        <v>0.12</v>
      </c>
      <c r="S209">
        <v>0.15</v>
      </c>
      <c r="T209" s="4">
        <f>IF(S209=0,"",IF((N209*S209)&lt;.3,.3,N209*S209))</f>
        <v>0</v>
      </c>
      <c r="U209"/>
      <c r="V209" s="4">
        <f>IF(AND(N209&lt;&gt;0,O209&lt;&gt;0,Q209&lt;&gt;0,S209&lt;&gt;""),N209-O209-Q209-R209-T209-U209-P209,"")</f>
        <v>0</v>
      </c>
      <c r="W209">
        <v>53</v>
      </c>
      <c r="X209">
        <v>30</v>
      </c>
      <c r="Y209" s="7">
        <v>1.77</v>
      </c>
      <c r="Z209" s="7">
        <v>1</v>
      </c>
      <c r="AA209">
        <v>586</v>
      </c>
      <c r="AB209">
        <v>599</v>
      </c>
      <c r="AC209">
        <v>331.073446327684</v>
      </c>
      <c r="AD209">
        <v>557</v>
      </c>
      <c r="AE209">
        <v>25023</v>
      </c>
      <c r="AF209" s="4">
        <v>0.448</v>
      </c>
      <c r="AG209">
        <v>0</v>
      </c>
      <c r="AH209">
        <v>0</v>
      </c>
      <c r="AJ209">
        <v>0</v>
      </c>
    </row>
    <row r="210" spans="1:36">
      <c r="A210" t="s">
        <v>672</v>
      </c>
      <c r="B210" t="s">
        <v>673</v>
      </c>
      <c r="C210" s="2" t="s">
        <v>674</v>
      </c>
      <c r="D210" t="s">
        <v>333</v>
      </c>
      <c r="E210" t="s">
        <v>675</v>
      </c>
      <c r="G210">
        <v>0</v>
      </c>
      <c r="H210" s="3">
        <v>0</v>
      </c>
      <c r="I210" s="4">
        <f>IF(H210=0,"",H210*O210)</f>
        <v>0</v>
      </c>
      <c r="J210" s="5">
        <f>IF(OR(H210=0,V210=""),"",H210*V210)</f>
        <v>0</v>
      </c>
      <c r="K210" s="6">
        <f>IF(V210="","",V210/O210)</f>
        <v>0</v>
      </c>
      <c r="L210" s="6">
        <f>IF(V210="","",V210/N210)</f>
        <v>0</v>
      </c>
      <c r="M210" s="4">
        <v>17.99</v>
      </c>
      <c r="N210" s="4">
        <v>17.99</v>
      </c>
      <c r="O210" s="4">
        <v>4.085694103</v>
      </c>
      <c r="Q210" s="4">
        <v>7.18</v>
      </c>
      <c r="R210" s="4">
        <v>0.08</v>
      </c>
      <c r="S210">
        <v>0.15</v>
      </c>
      <c r="T210" s="4">
        <f>IF(S210=0,"",IF((N210*S210)&lt;.3,.3,N210*S210))</f>
        <v>0</v>
      </c>
      <c r="U210"/>
      <c r="V210" s="4">
        <f>IF(AND(N210&lt;&gt;0,O210&lt;&gt;0,Q210&lt;&gt;0,S210&lt;&gt;""),N210-O210-Q210-R210-T210-U210-P210,"")</f>
        <v>0</v>
      </c>
      <c r="W210">
        <v>25</v>
      </c>
      <c r="X210">
        <v>30</v>
      </c>
      <c r="Y210" s="7">
        <v>0.83</v>
      </c>
      <c r="Z210" s="7">
        <v>1.04</v>
      </c>
      <c r="AA210">
        <v>45</v>
      </c>
      <c r="AB210">
        <v>302</v>
      </c>
      <c r="AC210">
        <v>54.2168674698795</v>
      </c>
      <c r="AD210" t="s">
        <v>92</v>
      </c>
      <c r="AE210">
        <v>20731</v>
      </c>
      <c r="AF210" s="4">
        <v>0.965</v>
      </c>
      <c r="AG210">
        <v>0</v>
      </c>
      <c r="AH210">
        <v>0</v>
      </c>
      <c r="AJ210">
        <v>0</v>
      </c>
    </row>
    <row r="211" spans="1:36">
      <c r="A211" t="s">
        <v>676</v>
      </c>
      <c r="B211" t="s">
        <v>677</v>
      </c>
      <c r="C211" s="2" t="s">
        <v>678</v>
      </c>
      <c r="D211" t="s">
        <v>333</v>
      </c>
      <c r="E211" t="s">
        <v>679</v>
      </c>
      <c r="G211">
        <v>0</v>
      </c>
      <c r="H211" s="3">
        <v>0</v>
      </c>
      <c r="I211" s="4">
        <f>IF(H211=0,"",H211*O211)</f>
        <v>0</v>
      </c>
      <c r="J211" s="5">
        <f>IF(OR(H211=0,V211=""),"",H211*V211)</f>
        <v>0</v>
      </c>
      <c r="K211" s="6">
        <f>IF(V211="","",V211/O211)</f>
        <v>0</v>
      </c>
      <c r="L211" s="6">
        <f>IF(V211="","",V211/N211)</f>
        <v>0</v>
      </c>
      <c r="M211" s="4">
        <v>18.99</v>
      </c>
      <c r="N211" s="4">
        <v>18.99</v>
      </c>
      <c r="O211" s="4">
        <v>6.463989103</v>
      </c>
      <c r="Q211" s="4">
        <v>7.18</v>
      </c>
      <c r="R211" s="4">
        <v>0.19</v>
      </c>
      <c r="S211">
        <v>0.15</v>
      </c>
      <c r="T211" s="4">
        <f>IF(S211=0,"",IF((N211*S211)&lt;.3,.3,N211*S211))</f>
        <v>0</v>
      </c>
      <c r="U211"/>
      <c r="V211" s="4">
        <f>IF(AND(N211&lt;&gt;0,O211&lt;&gt;0,Q211&lt;&gt;0,S211&lt;&gt;""),N211-O211-Q211-R211-T211-U211-P211,"")</f>
        <v>0</v>
      </c>
      <c r="W211">
        <v>6</v>
      </c>
      <c r="X211">
        <v>30</v>
      </c>
      <c r="Y211" s="7">
        <v>0.2</v>
      </c>
      <c r="Z211" s="7">
        <v>1</v>
      </c>
      <c r="AA211">
        <v>70</v>
      </c>
      <c r="AB211">
        <v>316</v>
      </c>
      <c r="AC211">
        <v>350</v>
      </c>
      <c r="AD211" t="s">
        <v>92</v>
      </c>
      <c r="AE211">
        <v>48561</v>
      </c>
      <c r="AF211" s="4">
        <v>0.964</v>
      </c>
      <c r="AG211">
        <v>0</v>
      </c>
      <c r="AH211">
        <v>0</v>
      </c>
      <c r="AJ211">
        <v>0</v>
      </c>
    </row>
    <row r="212" spans="1:36">
      <c r="A212" t="s">
        <v>680</v>
      </c>
      <c r="B212" t="s">
        <v>681</v>
      </c>
      <c r="C212" s="2" t="s">
        <v>682</v>
      </c>
      <c r="D212" t="s">
        <v>333</v>
      </c>
      <c r="E212" t="s">
        <v>683</v>
      </c>
      <c r="G212">
        <v>0</v>
      </c>
      <c r="H212" s="3">
        <v>0</v>
      </c>
      <c r="I212" s="4">
        <f>IF(H212=0,"",H212*O212)</f>
        <v>0</v>
      </c>
      <c r="J212" s="5">
        <f>IF(OR(H212=0,V212=""),"",H212*V212)</f>
        <v>0</v>
      </c>
      <c r="K212" s="6">
        <f>IF(V212="","",V212/O212)</f>
        <v>0</v>
      </c>
      <c r="L212" s="6">
        <f>IF(V212="","",V212/N212)</f>
        <v>0</v>
      </c>
      <c r="M212" s="4">
        <v>17.99</v>
      </c>
      <c r="N212" s="4">
        <v>17.99</v>
      </c>
      <c r="O212" s="4">
        <v>6.463989103</v>
      </c>
      <c r="Q212" s="4">
        <v>7.18</v>
      </c>
      <c r="R212" s="4">
        <v>0.18</v>
      </c>
      <c r="S212">
        <v>0.15</v>
      </c>
      <c r="T212" s="4">
        <f>IF(S212=0,"",IF((N212*S212)&lt;.3,.3,N212*S212))</f>
        <v>0</v>
      </c>
      <c r="U212"/>
      <c r="V212" s="4">
        <f>IF(AND(N212&lt;&gt;0,O212&lt;&gt;0,Q212&lt;&gt;0,S212&lt;&gt;""),N212-O212-Q212-R212-T212-U212-P212,"")</f>
        <v>0</v>
      </c>
      <c r="W212">
        <v>1</v>
      </c>
      <c r="X212">
        <v>30</v>
      </c>
      <c r="Y212" s="7">
        <v>0.03</v>
      </c>
      <c r="Z212" s="7">
        <v>1</v>
      </c>
      <c r="AA212">
        <v>74</v>
      </c>
      <c r="AB212">
        <v>200</v>
      </c>
      <c r="AC212">
        <v>2466.66666666667</v>
      </c>
      <c r="AD212" t="s">
        <v>92</v>
      </c>
      <c r="AE212">
        <v>48561</v>
      </c>
      <c r="AF212" s="4">
        <v>0.968</v>
      </c>
      <c r="AG212">
        <v>0</v>
      </c>
      <c r="AH212">
        <v>0</v>
      </c>
      <c r="AJ212">
        <v>0</v>
      </c>
    </row>
    <row r="213" spans="1:36">
      <c r="A213" t="s">
        <v>684</v>
      </c>
      <c r="B213" t="s">
        <v>685</v>
      </c>
      <c r="C213" s="2" t="s">
        <v>686</v>
      </c>
      <c r="D213" t="s">
        <v>333</v>
      </c>
      <c r="E213" t="s">
        <v>687</v>
      </c>
      <c r="G213">
        <v>0</v>
      </c>
      <c r="H213" s="3">
        <v>0</v>
      </c>
      <c r="I213" s="4">
        <f>IF(H213=0,"",H213*O213)</f>
        <v>0</v>
      </c>
      <c r="J213" s="5">
        <f>IF(OR(H213=0,V213=""),"",H213*V213)</f>
        <v>0</v>
      </c>
      <c r="K213" s="6">
        <f>IF(V213="","",V213/O213)</f>
        <v>0</v>
      </c>
      <c r="L213" s="6">
        <f>IF(V213="","",V213/N213)</f>
        <v>0</v>
      </c>
      <c r="M213" s="4">
        <v>18.11</v>
      </c>
      <c r="N213" s="4">
        <v>18.11</v>
      </c>
      <c r="O213" s="4">
        <v>4.085694103</v>
      </c>
      <c r="Q213" s="4">
        <v>7.18</v>
      </c>
      <c r="R213" s="4">
        <v>0.11</v>
      </c>
      <c r="S213">
        <v>0.15</v>
      </c>
      <c r="T213" s="4">
        <f>IF(S213=0,"",IF((N213*S213)&lt;.3,.3,N213*S213))</f>
        <v>0</v>
      </c>
      <c r="U213"/>
      <c r="V213" s="4">
        <f>IF(AND(N213&lt;&gt;0,O213&lt;&gt;0,Q213&lt;&gt;0,S213&lt;&gt;""),N213-O213-Q213-R213-T213-U213-P213,"")</f>
        <v>0</v>
      </c>
      <c r="W213">
        <v>32</v>
      </c>
      <c r="X213">
        <v>30</v>
      </c>
      <c r="Y213" s="7">
        <v>1.07</v>
      </c>
      <c r="Z213" s="7">
        <v>1.07</v>
      </c>
      <c r="AA213">
        <v>18</v>
      </c>
      <c r="AB213">
        <v>300</v>
      </c>
      <c r="AC213">
        <v>16.8224299065421</v>
      </c>
      <c r="AD213" t="s">
        <v>92</v>
      </c>
      <c r="AE213">
        <v>20731</v>
      </c>
      <c r="AF213" s="4">
        <v>0.967</v>
      </c>
      <c r="AG213">
        <v>0</v>
      </c>
      <c r="AH213">
        <v>0</v>
      </c>
      <c r="AJ213">
        <v>0</v>
      </c>
    </row>
    <row r="214" spans="1:36">
      <c r="A214" t="s">
        <v>688</v>
      </c>
      <c r="B214" t="s">
        <v>689</v>
      </c>
      <c r="C214" s="2" t="s">
        <v>690</v>
      </c>
      <c r="D214" t="s">
        <v>333</v>
      </c>
      <c r="E214" t="s">
        <v>691</v>
      </c>
      <c r="G214">
        <v>0</v>
      </c>
      <c r="H214" s="3">
        <v>0</v>
      </c>
      <c r="I214" s="4">
        <f>IF(H214=0,"",H214*O214)</f>
        <v>0</v>
      </c>
      <c r="J214" s="5">
        <f>IF(OR(H214=0,V214=""),"",H214*V214)</f>
        <v>0</v>
      </c>
      <c r="K214" s="6">
        <f>IF(V214="","",V214/O214)</f>
        <v>0</v>
      </c>
      <c r="L214" s="6">
        <f>IF(V214="","",V214/N214)</f>
        <v>0</v>
      </c>
      <c r="M214" s="4">
        <v>18.49</v>
      </c>
      <c r="N214" s="4">
        <v>18.49</v>
      </c>
      <c r="O214" s="4">
        <v>4.085694103</v>
      </c>
      <c r="Q214" s="4">
        <v>7.18</v>
      </c>
      <c r="R214" s="4">
        <v>0.1</v>
      </c>
      <c r="S214">
        <v>0.15</v>
      </c>
      <c r="T214" s="4">
        <f>IF(S214=0,"",IF((N214*S214)&lt;.3,.3,N214*S214))</f>
        <v>0</v>
      </c>
      <c r="U214"/>
      <c r="V214" s="4">
        <f>IF(AND(N214&lt;&gt;0,O214&lt;&gt;0,Q214&lt;&gt;0,S214&lt;&gt;""),N214-O214-Q214-R214-T214-U214-P214,"")</f>
        <v>0</v>
      </c>
      <c r="W214">
        <v>9</v>
      </c>
      <c r="X214">
        <v>30</v>
      </c>
      <c r="Y214" s="7">
        <v>0.3</v>
      </c>
      <c r="Z214" s="7">
        <v>1.43</v>
      </c>
      <c r="AA214">
        <v>10</v>
      </c>
      <c r="AB214">
        <v>349</v>
      </c>
      <c r="AC214">
        <v>33.3333333333333</v>
      </c>
      <c r="AD214" t="s">
        <v>92</v>
      </c>
      <c r="AE214">
        <v>20731</v>
      </c>
      <c r="AF214" s="4">
        <v>0.964</v>
      </c>
      <c r="AG214">
        <v>0</v>
      </c>
      <c r="AH214">
        <v>0</v>
      </c>
      <c r="AJ214">
        <v>0</v>
      </c>
    </row>
    <row r="215" spans="1:36">
      <c r="A215" t="s">
        <v>692</v>
      </c>
      <c r="B215" t="s">
        <v>693</v>
      </c>
      <c r="C215" s="2" t="s">
        <v>694</v>
      </c>
      <c r="D215" t="s">
        <v>333</v>
      </c>
      <c r="E215" t="s">
        <v>695</v>
      </c>
      <c r="G215">
        <v>0</v>
      </c>
      <c r="H215" s="3">
        <v>0</v>
      </c>
      <c r="I215" s="4">
        <f>IF(H215=0,"",H215*O215)</f>
        <v>0</v>
      </c>
      <c r="J215" s="5">
        <f>IF(OR(H215=0,V215=""),"",H215*V215)</f>
        <v>0</v>
      </c>
      <c r="K215" s="6">
        <f>IF(V215="","",V215/O215)</f>
        <v>0</v>
      </c>
      <c r="L215" s="6">
        <f>IF(V215="","",V215/N215)</f>
        <v>0</v>
      </c>
      <c r="M215" s="4">
        <v>18.49</v>
      </c>
      <c r="N215" s="4">
        <v>18.49</v>
      </c>
      <c r="O215" s="4">
        <v>6.463989103</v>
      </c>
      <c r="Q215" s="4">
        <v>7.18</v>
      </c>
      <c r="R215" s="4">
        <v>0.17</v>
      </c>
      <c r="S215">
        <v>0.15</v>
      </c>
      <c r="T215" s="4">
        <f>IF(S215=0,"",IF((N215*S215)&lt;.3,.3,N215*S215))</f>
        <v>0</v>
      </c>
      <c r="U215"/>
      <c r="V215" s="4">
        <f>IF(AND(N215&lt;&gt;0,O215&lt;&gt;0,Q215&lt;&gt;0,S215&lt;&gt;""),N215-O215-Q215-R215-T215-U215-P215,"")</f>
        <v>0</v>
      </c>
      <c r="W215">
        <v>4</v>
      </c>
      <c r="X215">
        <v>30</v>
      </c>
      <c r="Y215" s="7">
        <v>0.13</v>
      </c>
      <c r="Z215" s="7">
        <v>1</v>
      </c>
      <c r="AA215">
        <v>68</v>
      </c>
      <c r="AB215">
        <v>363</v>
      </c>
      <c r="AC215">
        <v>523.076923076923</v>
      </c>
      <c r="AD215" t="s">
        <v>92</v>
      </c>
      <c r="AE215">
        <v>48561</v>
      </c>
      <c r="AF215" s="4">
        <v>0.968</v>
      </c>
      <c r="AG215">
        <v>0</v>
      </c>
      <c r="AH215">
        <v>0</v>
      </c>
      <c r="AJ215">
        <v>0</v>
      </c>
    </row>
    <row r="216" spans="1:36">
      <c r="A216" t="s">
        <v>696</v>
      </c>
      <c r="B216" t="s">
        <v>697</v>
      </c>
      <c r="C216" s="2" t="s">
        <v>698</v>
      </c>
      <c r="D216" t="s">
        <v>333</v>
      </c>
      <c r="E216" t="s">
        <v>699</v>
      </c>
      <c r="G216">
        <v>0</v>
      </c>
      <c r="H216" s="3">
        <v>0</v>
      </c>
      <c r="I216" s="4">
        <f>IF(H216=0,"",H216*O216)</f>
        <v>0</v>
      </c>
      <c r="J216" s="5">
        <f>IF(OR(H216=0,V216=""),"",H216*V216)</f>
        <v>0</v>
      </c>
      <c r="K216" s="6">
        <f>IF(V216="","",V216/O216)</f>
        <v>0</v>
      </c>
      <c r="L216" s="6">
        <f>IF(V216="","",V216/N216)</f>
        <v>0</v>
      </c>
      <c r="M216" s="4">
        <v>18.99</v>
      </c>
      <c r="N216" s="4">
        <v>18.99</v>
      </c>
      <c r="O216" s="4">
        <v>6.463989103</v>
      </c>
      <c r="Q216" s="4">
        <v>7.18</v>
      </c>
      <c r="R216" s="4">
        <v>0.17</v>
      </c>
      <c r="S216">
        <v>0.15</v>
      </c>
      <c r="T216" s="4">
        <f>IF(S216=0,"",IF((N216*S216)&lt;.3,.3,N216*S216))</f>
        <v>0</v>
      </c>
      <c r="U216"/>
      <c r="V216" s="4">
        <f>IF(AND(N216&lt;&gt;0,O216&lt;&gt;0,Q216&lt;&gt;0,S216&lt;&gt;""),N216-O216-Q216-R216-T216-U216-P216,"")</f>
        <v>0</v>
      </c>
      <c r="W216">
        <v>9</v>
      </c>
      <c r="X216">
        <v>30</v>
      </c>
      <c r="Y216" s="7">
        <v>0.3</v>
      </c>
      <c r="Z216" s="7">
        <v>1.29</v>
      </c>
      <c r="AA216">
        <v>67</v>
      </c>
      <c r="AB216">
        <v>262</v>
      </c>
      <c r="AC216">
        <v>223.333333333333</v>
      </c>
      <c r="AD216" t="s">
        <v>92</v>
      </c>
      <c r="AE216">
        <v>48561</v>
      </c>
      <c r="AF216" s="4">
        <v>0.968</v>
      </c>
      <c r="AG216">
        <v>0</v>
      </c>
      <c r="AH216">
        <v>0</v>
      </c>
      <c r="AJ216">
        <v>0</v>
      </c>
    </row>
    <row r="217" spans="1:36">
      <c r="A217" t="s">
        <v>700</v>
      </c>
      <c r="B217" t="s">
        <v>701</v>
      </c>
      <c r="C217" s="2" t="s">
        <v>702</v>
      </c>
      <c r="D217" t="s">
        <v>333</v>
      </c>
      <c r="E217" t="s">
        <v>703</v>
      </c>
      <c r="G217">
        <v>0</v>
      </c>
      <c r="H217" s="3">
        <v>0</v>
      </c>
      <c r="I217" s="4">
        <f>IF(H217=0,"",H217*O217)</f>
        <v>0</v>
      </c>
      <c r="J217" s="5">
        <f>IF(OR(H217=0,V217=""),"",H217*V217)</f>
        <v>0</v>
      </c>
      <c r="K217" s="6">
        <f>IF(V217="","",V217/O217)</f>
        <v>0</v>
      </c>
      <c r="L217" s="6">
        <f>IF(V217="","",V217/N217)</f>
        <v>0</v>
      </c>
      <c r="M217" s="4">
        <v>19.99</v>
      </c>
      <c r="N217" s="4">
        <v>22.99</v>
      </c>
      <c r="O217" s="4">
        <v>4.155939103</v>
      </c>
      <c r="Q217" s="4">
        <v>7.18</v>
      </c>
      <c r="R217" s="4">
        <v>0.08</v>
      </c>
      <c r="S217">
        <v>0.15</v>
      </c>
      <c r="T217" s="4">
        <f>IF(S217=0,"",IF((N217*S217)&lt;.3,.3,N217*S217))</f>
        <v>0</v>
      </c>
      <c r="U217"/>
      <c r="V217" s="4">
        <f>IF(AND(N217&lt;&gt;0,O217&lt;&gt;0,Q217&lt;&gt;0,S217&lt;&gt;""),N217-O217-Q217-R217-T217-U217-P217,"")</f>
        <v>0</v>
      </c>
      <c r="W217">
        <v>33</v>
      </c>
      <c r="X217">
        <v>23.5</v>
      </c>
      <c r="Y217" s="7">
        <v>1.38</v>
      </c>
      <c r="Z217" s="7">
        <v>1.1</v>
      </c>
      <c r="AA217">
        <v>1</v>
      </c>
      <c r="AB217">
        <v>501</v>
      </c>
      <c r="AC217">
        <v>0.72463768115942</v>
      </c>
      <c r="AD217" t="s">
        <v>92</v>
      </c>
      <c r="AE217">
        <v>20731</v>
      </c>
      <c r="AF217" s="4">
        <v>0.965</v>
      </c>
      <c r="AG217">
        <v>0</v>
      </c>
      <c r="AH217">
        <v>0</v>
      </c>
      <c r="AJ217">
        <v>0</v>
      </c>
    </row>
    <row r="218" spans="1:36">
      <c r="A218" t="s">
        <v>704</v>
      </c>
      <c r="B218" t="s">
        <v>705</v>
      </c>
      <c r="C218" s="2" t="s">
        <v>706</v>
      </c>
      <c r="D218" t="s">
        <v>333</v>
      </c>
      <c r="E218" t="s">
        <v>707</v>
      </c>
      <c r="G218">
        <v>0</v>
      </c>
      <c r="H218" s="3">
        <v>0</v>
      </c>
      <c r="I218" s="4">
        <f>IF(H218=0,"",H218*O218)</f>
        <v>0</v>
      </c>
      <c r="J218" s="5">
        <f>IF(OR(H218=0,V218=""),"",H218*V218)</f>
        <v>0</v>
      </c>
      <c r="K218" s="6">
        <f>IF(V218="","",V218/O218)</f>
        <v>0</v>
      </c>
      <c r="L218" s="6">
        <f>IF(V218="","",V218/N218)</f>
        <v>0</v>
      </c>
      <c r="M218" s="4">
        <v>21.49</v>
      </c>
      <c r="N218" s="4">
        <v>21.49</v>
      </c>
      <c r="O218" s="4">
        <v>6.463989103</v>
      </c>
      <c r="Q218" s="4">
        <v>7.18</v>
      </c>
      <c r="R218" s="4">
        <v>0.17</v>
      </c>
      <c r="S218">
        <v>0.15</v>
      </c>
      <c r="T218" s="4">
        <f>IF(S218=0,"",IF((N218*S218)&lt;.3,.3,N218*S218))</f>
        <v>0</v>
      </c>
      <c r="U218"/>
      <c r="V218" s="4">
        <f>IF(AND(N218&lt;&gt;0,O218&lt;&gt;0,Q218&lt;&gt;0,S218&lt;&gt;""),N218-O218-Q218-R218-T218-U218-P218,"")</f>
        <v>0</v>
      </c>
      <c r="W218">
        <v>40</v>
      </c>
      <c r="X218">
        <v>30</v>
      </c>
      <c r="Y218" s="7">
        <v>1.33</v>
      </c>
      <c r="Z218" s="7">
        <v>1</v>
      </c>
      <c r="AA218">
        <v>107</v>
      </c>
      <c r="AB218">
        <v>392</v>
      </c>
      <c r="AC218">
        <v>80.4511278195489</v>
      </c>
      <c r="AD218" t="s">
        <v>92</v>
      </c>
      <c r="AE218">
        <v>48561</v>
      </c>
      <c r="AF218" s="4">
        <v>0.972</v>
      </c>
      <c r="AG218">
        <v>0</v>
      </c>
      <c r="AH218">
        <v>0</v>
      </c>
      <c r="AJ218">
        <v>0</v>
      </c>
    </row>
    <row r="219" spans="1:36">
      <c r="A219" t="s">
        <v>708</v>
      </c>
      <c r="B219" t="s">
        <v>693</v>
      </c>
      <c r="C219" s="2" t="s">
        <v>709</v>
      </c>
      <c r="D219" t="s">
        <v>333</v>
      </c>
      <c r="E219" t="s">
        <v>710</v>
      </c>
      <c r="G219">
        <v>0</v>
      </c>
      <c r="H219" s="3">
        <v>0</v>
      </c>
      <c r="I219" s="4">
        <f>IF(H219=0,"",H219*O219)</f>
        <v>0</v>
      </c>
      <c r="J219" s="5">
        <f>IF(OR(H219=0,V219=""),"",H219*V219)</f>
        <v>0</v>
      </c>
      <c r="K219" s="6">
        <f>IF(V219="","",V219/O219)</f>
        <v>0</v>
      </c>
      <c r="L219" s="6">
        <f>IF(V219="","",V219/N219)</f>
        <v>0</v>
      </c>
      <c r="M219" s="4">
        <v>16.99</v>
      </c>
      <c r="N219" s="4">
        <v>16.99</v>
      </c>
      <c r="O219" s="4">
        <v>4.085694103</v>
      </c>
      <c r="Q219" s="4">
        <v>7.18</v>
      </c>
      <c r="R219" s="4">
        <v>0.12</v>
      </c>
      <c r="S219">
        <v>0.15</v>
      </c>
      <c r="T219" s="4">
        <f>IF(S219=0,"",IF((N219*S219)&lt;.3,.3,N219*S219))</f>
        <v>0</v>
      </c>
      <c r="U219"/>
      <c r="V219" s="4">
        <f>IF(AND(N219&lt;&gt;0,O219&lt;&gt;0,Q219&lt;&gt;0,S219&lt;&gt;""),N219-O219-Q219-R219-T219-U219-P219,"")</f>
        <v>0</v>
      </c>
      <c r="W219">
        <v>54</v>
      </c>
      <c r="X219">
        <v>30</v>
      </c>
      <c r="Y219" s="7">
        <v>1.8</v>
      </c>
      <c r="Z219" s="7">
        <v>1.19</v>
      </c>
      <c r="AA219">
        <v>37</v>
      </c>
      <c r="AB219">
        <v>448</v>
      </c>
      <c r="AC219">
        <v>20.5555555555556</v>
      </c>
      <c r="AD219" t="s">
        <v>92</v>
      </c>
      <c r="AE219">
        <v>20731</v>
      </c>
      <c r="AF219" s="4">
        <v>0.965</v>
      </c>
      <c r="AG219">
        <v>0</v>
      </c>
      <c r="AH219">
        <v>0</v>
      </c>
      <c r="AJ219">
        <v>0</v>
      </c>
    </row>
    <row r="220" spans="1:36">
      <c r="A220" t="s">
        <v>711</v>
      </c>
      <c r="B220" t="s">
        <v>712</v>
      </c>
      <c r="C220" s="2" t="s">
        <v>713</v>
      </c>
      <c r="D220" t="s">
        <v>333</v>
      </c>
      <c r="E220" t="s">
        <v>714</v>
      </c>
      <c r="G220">
        <v>0</v>
      </c>
      <c r="H220" s="3">
        <v>0</v>
      </c>
      <c r="I220" s="4">
        <f>IF(H220=0,"",H220*O220)</f>
        <v>0</v>
      </c>
      <c r="J220" s="5">
        <f>IF(OR(H220=0,V220=""),"",H220*V220)</f>
        <v>0</v>
      </c>
      <c r="K220" s="6">
        <f>IF(V220="","",V220/O220)</f>
        <v>0</v>
      </c>
      <c r="L220" s="6">
        <f>IF(V220="","",V220/N220)</f>
        <v>0</v>
      </c>
      <c r="M220" s="4">
        <v>18.49</v>
      </c>
      <c r="N220" s="4">
        <v>18.49</v>
      </c>
      <c r="O220" s="4">
        <v>6.463989103</v>
      </c>
      <c r="Q220" s="4">
        <v>7.18</v>
      </c>
      <c r="R220" s="4">
        <v>0.16</v>
      </c>
      <c r="S220">
        <v>0.15</v>
      </c>
      <c r="T220" s="4">
        <f>IF(S220=0,"",IF((N220*S220)&lt;.3,.3,N220*S220))</f>
        <v>0</v>
      </c>
      <c r="U220"/>
      <c r="V220" s="4">
        <f>IF(AND(N220&lt;&gt;0,O220&lt;&gt;0,Q220&lt;&gt;0,S220&lt;&gt;""),N220-O220-Q220-R220-T220-U220-P220,"")</f>
        <v>0</v>
      </c>
      <c r="W220">
        <v>5</v>
      </c>
      <c r="X220">
        <v>30</v>
      </c>
      <c r="Y220" s="7">
        <v>0.17</v>
      </c>
      <c r="Z220" s="7">
        <v>1</v>
      </c>
      <c r="AA220">
        <v>69</v>
      </c>
      <c r="AB220">
        <v>314</v>
      </c>
      <c r="AC220">
        <v>405.882352941176</v>
      </c>
      <c r="AD220" t="s">
        <v>92</v>
      </c>
      <c r="AE220">
        <v>48561</v>
      </c>
      <c r="AF220" s="4">
        <v>0.968</v>
      </c>
      <c r="AG220">
        <v>0</v>
      </c>
      <c r="AH220">
        <v>0</v>
      </c>
      <c r="AJ220">
        <v>0</v>
      </c>
    </row>
    <row r="221" spans="1:36">
      <c r="A221" t="s">
        <v>715</v>
      </c>
      <c r="B221" t="s">
        <v>716</v>
      </c>
      <c r="C221" s="2" t="s">
        <v>717</v>
      </c>
      <c r="D221" t="s">
        <v>333</v>
      </c>
      <c r="E221" t="s">
        <v>718</v>
      </c>
      <c r="G221">
        <v>0</v>
      </c>
      <c r="H221" s="3">
        <v>0</v>
      </c>
      <c r="I221" s="4">
        <f>IF(H221=0,"",H221*O221)</f>
        <v>0</v>
      </c>
      <c r="J221" s="5">
        <f>IF(OR(H221=0,V221=""),"",H221*V221)</f>
        <v>0</v>
      </c>
      <c r="K221" s="6">
        <f>IF(V221="","",V221/O221)</f>
        <v>0</v>
      </c>
      <c r="L221" s="6">
        <f>IF(V221="","",V221/N221)</f>
        <v>0</v>
      </c>
      <c r="M221" s="4">
        <v>20.99</v>
      </c>
      <c r="N221" s="4">
        <v>20.99</v>
      </c>
      <c r="O221" s="4">
        <v>6.463989103</v>
      </c>
      <c r="Q221" s="4">
        <v>7.18</v>
      </c>
      <c r="R221" s="4">
        <v>0.17</v>
      </c>
      <c r="S221">
        <v>0.15</v>
      </c>
      <c r="T221" s="4">
        <f>IF(S221=0,"",IF((N221*S221)&lt;.3,.3,N221*S221))</f>
        <v>0</v>
      </c>
      <c r="U221"/>
      <c r="V221" s="4">
        <f>IF(AND(N221&lt;&gt;0,O221&lt;&gt;0,Q221&lt;&gt;0,S221&lt;&gt;""),N221-O221-Q221-R221-T221-U221-P221,"")</f>
        <v>0</v>
      </c>
      <c r="W221">
        <v>5</v>
      </c>
      <c r="X221">
        <v>30</v>
      </c>
      <c r="Y221" s="7">
        <v>0.17</v>
      </c>
      <c r="Z221" s="7">
        <v>1</v>
      </c>
      <c r="AA221">
        <v>70</v>
      </c>
      <c r="AB221">
        <v>260</v>
      </c>
      <c r="AC221">
        <v>411.764705882353</v>
      </c>
      <c r="AD221" t="s">
        <v>92</v>
      </c>
      <c r="AE221">
        <v>48561</v>
      </c>
      <c r="AF221" s="4">
        <v>0.966</v>
      </c>
      <c r="AG221">
        <v>0</v>
      </c>
      <c r="AH221">
        <v>0</v>
      </c>
      <c r="AJ221">
        <v>0</v>
      </c>
    </row>
    <row r="222" spans="1:36">
      <c r="A222" t="s">
        <v>719</v>
      </c>
      <c r="B222" t="s">
        <v>720</v>
      </c>
      <c r="C222" s="2" t="s">
        <v>721</v>
      </c>
      <c r="D222" t="s">
        <v>333</v>
      </c>
      <c r="E222" t="s">
        <v>722</v>
      </c>
      <c r="G222">
        <v>0</v>
      </c>
      <c r="H222" s="3">
        <v>0</v>
      </c>
      <c r="I222" s="4">
        <f>IF(H222=0,"",H222*O222)</f>
        <v>0</v>
      </c>
      <c r="J222" s="5">
        <f>IF(OR(H222=0,V222=""),"",H222*V222)</f>
        <v>0</v>
      </c>
      <c r="K222" s="6">
        <f>IF(V222="","",V222/O222)</f>
        <v>0</v>
      </c>
      <c r="L222" s="6">
        <f>IF(V222="","",V222/N222)</f>
        <v>0</v>
      </c>
      <c r="M222" s="4">
        <v>20.99</v>
      </c>
      <c r="N222" s="4">
        <v>20.99</v>
      </c>
      <c r="O222" s="4">
        <v>6.463989103</v>
      </c>
      <c r="Q222" s="4">
        <v>7.18</v>
      </c>
      <c r="R222" s="4">
        <v>0.16</v>
      </c>
      <c r="S222">
        <v>0.15</v>
      </c>
      <c r="T222" s="4">
        <f>IF(S222=0,"",IF((N222*S222)&lt;.3,.3,N222*S222))</f>
        <v>0</v>
      </c>
      <c r="U222"/>
      <c r="V222" s="4">
        <f>IF(AND(N222&lt;&gt;0,O222&lt;&gt;0,Q222&lt;&gt;0,S222&lt;&gt;""),N222-O222-Q222-R222-T222-U222-P222,"")</f>
        <v>0</v>
      </c>
      <c r="W222">
        <v>10</v>
      </c>
      <c r="X222">
        <v>30</v>
      </c>
      <c r="Y222" s="7">
        <v>0.33</v>
      </c>
      <c r="Z222" s="7">
        <v>1</v>
      </c>
      <c r="AA222">
        <v>104</v>
      </c>
      <c r="AB222">
        <v>540</v>
      </c>
      <c r="AC222">
        <v>315.151515151515</v>
      </c>
      <c r="AD222" t="s">
        <v>92</v>
      </c>
      <c r="AE222">
        <v>48561</v>
      </c>
      <c r="AF222" s="4">
        <v>0.966</v>
      </c>
      <c r="AG222">
        <v>0</v>
      </c>
      <c r="AH222">
        <v>0</v>
      </c>
      <c r="AJ222">
        <v>0</v>
      </c>
    </row>
    <row r="223" spans="1:36">
      <c r="A223" t="s">
        <v>723</v>
      </c>
      <c r="B223" t="s">
        <v>724</v>
      </c>
      <c r="C223" s="2" t="s">
        <v>725</v>
      </c>
      <c r="D223" t="s">
        <v>333</v>
      </c>
      <c r="E223" t="s">
        <v>726</v>
      </c>
      <c r="G223">
        <v>0</v>
      </c>
      <c r="H223" s="3">
        <v>0</v>
      </c>
      <c r="I223" s="4">
        <f>IF(H223=0,"",H223*O223)</f>
        <v>0</v>
      </c>
      <c r="J223" s="5">
        <f>IF(OR(H223=0,V223=""),"",H223*V223)</f>
        <v>0</v>
      </c>
      <c r="K223" s="6">
        <f>IF(V223="","",V223/O223)</f>
        <v>0</v>
      </c>
      <c r="L223" s="6">
        <f>IF(V223="","",V223/N223)</f>
        <v>0</v>
      </c>
      <c r="M223" s="4">
        <v>18.49</v>
      </c>
      <c r="N223" s="4">
        <v>18.49</v>
      </c>
      <c r="O223" s="4">
        <v>4.085694103</v>
      </c>
      <c r="Q223" s="4">
        <v>7.18</v>
      </c>
      <c r="R223" s="4">
        <v>0.11</v>
      </c>
      <c r="S223">
        <v>0.15</v>
      </c>
      <c r="T223" s="4">
        <f>IF(S223=0,"",IF((N223*S223)&lt;.3,.3,N223*S223))</f>
        <v>0</v>
      </c>
      <c r="U223"/>
      <c r="V223" s="4">
        <f>IF(AND(N223&lt;&gt;0,O223&lt;&gt;0,Q223&lt;&gt;0,S223&lt;&gt;""),N223-O223-Q223-R223-T223-U223-P223,"")</f>
        <v>0</v>
      </c>
      <c r="W223">
        <v>19</v>
      </c>
      <c r="X223">
        <v>30</v>
      </c>
      <c r="Y223" s="7">
        <v>0.63</v>
      </c>
      <c r="Z223" s="7">
        <v>1.06</v>
      </c>
      <c r="AA223">
        <v>41</v>
      </c>
      <c r="AB223">
        <v>283</v>
      </c>
      <c r="AC223">
        <v>65.0793650793651</v>
      </c>
      <c r="AD223" t="s">
        <v>92</v>
      </c>
      <c r="AE223">
        <v>20731</v>
      </c>
      <c r="AF223" s="4">
        <v>0.96</v>
      </c>
      <c r="AG223">
        <v>0</v>
      </c>
      <c r="AH223">
        <v>0</v>
      </c>
      <c r="AJ223">
        <v>0</v>
      </c>
    </row>
    <row r="224" spans="1:36">
      <c r="A224" t="s">
        <v>727</v>
      </c>
      <c r="B224" t="s">
        <v>728</v>
      </c>
      <c r="C224" s="2" t="s">
        <v>729</v>
      </c>
      <c r="D224" t="s">
        <v>333</v>
      </c>
      <c r="E224" t="s">
        <v>730</v>
      </c>
      <c r="G224">
        <v>0</v>
      </c>
      <c r="H224" s="3">
        <v>0</v>
      </c>
      <c r="I224" s="4">
        <f>IF(H224=0,"",H224*O224)</f>
        <v>0</v>
      </c>
      <c r="J224" s="5">
        <f>IF(OR(H224=0,V224=""),"",H224*V224)</f>
        <v>0</v>
      </c>
      <c r="K224" s="6">
        <f>IF(V224="","",V224/O224)</f>
        <v>0</v>
      </c>
      <c r="L224" s="6">
        <f>IF(V224="","",V224/N224)</f>
        <v>0</v>
      </c>
      <c r="M224" s="4">
        <v>18.49</v>
      </c>
      <c r="N224" s="4">
        <v>18.49</v>
      </c>
      <c r="O224" s="4">
        <v>4.085694103</v>
      </c>
      <c r="Q224" s="4">
        <v>7.18</v>
      </c>
      <c r="R224" s="4">
        <v>0.12</v>
      </c>
      <c r="S224">
        <v>0.15</v>
      </c>
      <c r="T224" s="4">
        <f>IF(S224=0,"",IF((N224*S224)&lt;.3,.3,N224*S224))</f>
        <v>0</v>
      </c>
      <c r="U224"/>
      <c r="V224" s="4">
        <f>IF(AND(N224&lt;&gt;0,O224&lt;&gt;0,Q224&lt;&gt;0,S224&lt;&gt;""),N224-O224-Q224-R224-T224-U224-P224,"")</f>
        <v>0</v>
      </c>
      <c r="W224">
        <v>0</v>
      </c>
      <c r="X224">
        <v>0</v>
      </c>
      <c r="Y224" s="7">
        <v>0</v>
      </c>
      <c r="Z224" s="7">
        <v>0</v>
      </c>
      <c r="AA224">
        <v>0</v>
      </c>
      <c r="AB224">
        <v>720</v>
      </c>
      <c r="AC224">
        <v>0</v>
      </c>
      <c r="AD224">
        <v>9999</v>
      </c>
      <c r="AE224">
        <v>20731</v>
      </c>
      <c r="AF224" s="4">
        <v>0.96</v>
      </c>
      <c r="AG224">
        <v>0</v>
      </c>
      <c r="AH224">
        <v>0</v>
      </c>
      <c r="AJ224">
        <v>0</v>
      </c>
    </row>
    <row r="225" spans="1:36">
      <c r="A225" t="s">
        <v>731</v>
      </c>
      <c r="B225" t="s">
        <v>732</v>
      </c>
      <c r="C225" s="2" t="s">
        <v>733</v>
      </c>
      <c r="D225" t="s">
        <v>333</v>
      </c>
      <c r="E225" t="s">
        <v>734</v>
      </c>
      <c r="G225">
        <v>0</v>
      </c>
      <c r="H225" s="3">
        <v>0</v>
      </c>
      <c r="I225" s="4">
        <f>IF(H225=0,"",H225*O225)</f>
        <v>0</v>
      </c>
      <c r="J225" s="5">
        <f>IF(OR(H225=0,V225=""),"",H225*V225)</f>
        <v>0</v>
      </c>
      <c r="K225" s="6">
        <f>IF(V225="","",V225/O225)</f>
        <v>0</v>
      </c>
      <c r="L225" s="6">
        <f>IF(V225="","",V225/N225)</f>
        <v>0</v>
      </c>
      <c r="M225" s="4">
        <v>19.99</v>
      </c>
      <c r="N225" s="4">
        <v>19.99</v>
      </c>
      <c r="O225" s="4">
        <v>6.463989103</v>
      </c>
      <c r="Q225" s="4">
        <v>7.18</v>
      </c>
      <c r="R225" s="4">
        <v>0.01</v>
      </c>
      <c r="S225">
        <v>0.15</v>
      </c>
      <c r="T225" s="4">
        <f>IF(S225=0,"",IF((N225*S225)&lt;.3,.3,N225*S225))</f>
        <v>0</v>
      </c>
      <c r="U225"/>
      <c r="V225" s="4">
        <f>IF(AND(N225&lt;&gt;0,O225&lt;&gt;0,Q225&lt;&gt;0,S225&lt;&gt;""),N225-O225-Q225-R225-T225-U225-P225,"")</f>
        <v>0</v>
      </c>
      <c r="W225">
        <v>17</v>
      </c>
      <c r="X225">
        <v>30</v>
      </c>
      <c r="Y225" s="7">
        <v>0.57</v>
      </c>
      <c r="Z225" s="7">
        <v>1</v>
      </c>
      <c r="AA225">
        <v>126</v>
      </c>
      <c r="AB225">
        <v>590</v>
      </c>
      <c r="AC225">
        <v>221.052631578947</v>
      </c>
      <c r="AD225" t="s">
        <v>92</v>
      </c>
      <c r="AE225">
        <v>48561</v>
      </c>
      <c r="AF225" s="4">
        <v>0.965</v>
      </c>
      <c r="AG225">
        <v>0</v>
      </c>
      <c r="AH225">
        <v>0</v>
      </c>
      <c r="AJ225">
        <v>0</v>
      </c>
    </row>
    <row r="226" spans="1:36">
      <c r="A226" t="s">
        <v>735</v>
      </c>
      <c r="B226" t="s">
        <v>736</v>
      </c>
      <c r="C226" s="2" t="s">
        <v>737</v>
      </c>
      <c r="D226" t="s">
        <v>333</v>
      </c>
      <c r="E226" t="s">
        <v>738</v>
      </c>
      <c r="G226">
        <v>0</v>
      </c>
      <c r="H226" s="3">
        <v>0</v>
      </c>
      <c r="I226" s="4">
        <f>IF(H226=0,"",H226*O226)</f>
        <v>0</v>
      </c>
      <c r="J226" s="5">
        <f>IF(OR(H226=0,V226=""),"",H226*V226)</f>
        <v>0</v>
      </c>
      <c r="K226" s="6">
        <f>IF(V226="","",V226/O226)</f>
        <v>0</v>
      </c>
      <c r="L226" s="6">
        <f>IF(V226="","",V226/N226)</f>
        <v>0</v>
      </c>
      <c r="M226" s="4">
        <v>19.99</v>
      </c>
      <c r="N226" s="4">
        <v>19.99</v>
      </c>
      <c r="O226" s="4">
        <v>4.085694103</v>
      </c>
      <c r="Q226" s="4">
        <v>7.18</v>
      </c>
      <c r="R226" s="4">
        <v>0.11</v>
      </c>
      <c r="S226">
        <v>0.15</v>
      </c>
      <c r="T226" s="4">
        <f>IF(S226=0,"",IF((N226*S226)&lt;.3,.3,N226*S226))</f>
        <v>0</v>
      </c>
      <c r="U226"/>
      <c r="V226" s="4">
        <f>IF(AND(N226&lt;&gt;0,O226&lt;&gt;0,Q226&lt;&gt;0,S226&lt;&gt;""),N226-O226-Q226-R226-T226-U226-P226,"")</f>
        <v>0</v>
      </c>
      <c r="W226">
        <v>107</v>
      </c>
      <c r="X226">
        <v>30</v>
      </c>
      <c r="Y226" s="7">
        <v>3.57</v>
      </c>
      <c r="Z226" s="7">
        <v>1.12</v>
      </c>
      <c r="AA226">
        <v>49</v>
      </c>
      <c r="AB226">
        <v>537</v>
      </c>
      <c r="AC226">
        <v>13.7254901960784</v>
      </c>
      <c r="AD226" t="s">
        <v>92</v>
      </c>
      <c r="AE226">
        <v>20731</v>
      </c>
      <c r="AF226" s="4">
        <v>0.963</v>
      </c>
      <c r="AG226">
        <v>0</v>
      </c>
      <c r="AH226">
        <v>0</v>
      </c>
      <c r="AJ226">
        <v>0</v>
      </c>
    </row>
    <row r="227" spans="1:36">
      <c r="A227" t="s">
        <v>739</v>
      </c>
      <c r="B227" t="s">
        <v>740</v>
      </c>
      <c r="C227" s="2" t="s">
        <v>741</v>
      </c>
      <c r="D227" t="s">
        <v>333</v>
      </c>
      <c r="E227" t="s">
        <v>742</v>
      </c>
      <c r="G227">
        <v>0</v>
      </c>
      <c r="H227" s="3">
        <v>0</v>
      </c>
      <c r="I227" s="4">
        <f>IF(H227=0,"",H227*O227)</f>
        <v>0</v>
      </c>
      <c r="J227" s="5">
        <f>IF(OR(H227=0,V227=""),"",H227*V227)</f>
        <v>0</v>
      </c>
      <c r="K227" s="6">
        <f>IF(V227="","",V227/O227)</f>
        <v>0</v>
      </c>
      <c r="L227" s="6">
        <f>IF(V227="","",V227/N227)</f>
        <v>0</v>
      </c>
      <c r="M227" s="4">
        <v>17.99</v>
      </c>
      <c r="N227" s="4">
        <v>17.99</v>
      </c>
      <c r="O227" s="4">
        <v>4.085694103</v>
      </c>
      <c r="Q227" s="4">
        <v>7.48</v>
      </c>
      <c r="R227" s="4">
        <v>0.1</v>
      </c>
      <c r="S227">
        <v>0.15</v>
      </c>
      <c r="T227" s="4">
        <f>IF(S227=0,"",IF((N227*S227)&lt;.3,.3,N227*S227))</f>
        <v>0</v>
      </c>
      <c r="U227"/>
      <c r="V227" s="4">
        <f>IF(AND(N227&lt;&gt;0,O227&lt;&gt;0,Q227&lt;&gt;0,S227&lt;&gt;""),N227-O227-Q227-R227-T227-U227-P227,"")</f>
        <v>0</v>
      </c>
      <c r="W227">
        <v>83</v>
      </c>
      <c r="X227">
        <v>30</v>
      </c>
      <c r="Y227" s="7">
        <v>2.77</v>
      </c>
      <c r="Z227" s="7">
        <v>1.1</v>
      </c>
      <c r="AA227">
        <v>61</v>
      </c>
      <c r="AB227">
        <v>504</v>
      </c>
      <c r="AC227">
        <v>22.0216606498195</v>
      </c>
      <c r="AD227" t="s">
        <v>92</v>
      </c>
      <c r="AE227">
        <v>20731</v>
      </c>
      <c r="AF227" s="4">
        <v>0.964</v>
      </c>
      <c r="AG227">
        <v>0</v>
      </c>
      <c r="AH227">
        <v>0</v>
      </c>
      <c r="AJ227">
        <v>0</v>
      </c>
    </row>
    <row r="228" spans="1:36">
      <c r="A228" t="s">
        <v>743</v>
      </c>
      <c r="B228" t="s">
        <v>744</v>
      </c>
      <c r="C228" s="2" t="s">
        <v>261</v>
      </c>
      <c r="D228" t="s">
        <v>745</v>
      </c>
      <c r="E228" t="s">
        <v>746</v>
      </c>
      <c r="G228">
        <v>0</v>
      </c>
      <c r="H228" s="3">
        <v>0</v>
      </c>
      <c r="I228" s="4">
        <f>IF(H228=0,"",H228*O228)</f>
        <v>0</v>
      </c>
      <c r="J228" s="5">
        <f>IF(OR(H228=0,V228=""),"",H228*V228)</f>
        <v>0</v>
      </c>
      <c r="K228" s="6">
        <f>IF(V228="","",V228/O228)</f>
        <v>0</v>
      </c>
      <c r="L228" s="6">
        <f>IF(V228="","",V228/N228)</f>
        <v>0</v>
      </c>
      <c r="O228" s="4">
        <v>0</v>
      </c>
      <c r="Q228" s="4">
        <v>4.95</v>
      </c>
      <c r="R228" s="4">
        <v>0.08</v>
      </c>
      <c r="S228">
        <v>0.15</v>
      </c>
      <c r="T228" s="4">
        <f>IF(S228=0,"",IF((N228*S228)&lt;.3,.3,N228*S228))</f>
        <v>0</v>
      </c>
      <c r="U228"/>
      <c r="V228" s="4">
        <f>IF(AND(N228&lt;&gt;0,O228&lt;&gt;0,Q228&lt;&gt;0,S228&lt;&gt;""),N228-O228-Q228-R228-T228-U228-P228,"")</f>
        <v>0</v>
      </c>
      <c r="W228">
        <v>0</v>
      </c>
      <c r="X228">
        <v>0</v>
      </c>
      <c r="Y228" s="7">
        <v>0</v>
      </c>
      <c r="Z228" s="7">
        <v>0</v>
      </c>
      <c r="AA228">
        <v>0</v>
      </c>
      <c r="AB228">
        <v>0</v>
      </c>
      <c r="AC228">
        <v>0</v>
      </c>
      <c r="AD228" t="s">
        <v>92</v>
      </c>
      <c r="AG228">
        <v>0</v>
      </c>
      <c r="AH228">
        <v>0</v>
      </c>
      <c r="AJ228">
        <v>0</v>
      </c>
    </row>
    <row r="229" spans="1:36">
      <c r="A229" t="s">
        <v>747</v>
      </c>
      <c r="B229" t="s">
        <v>748</v>
      </c>
      <c r="C229" s="2" t="s">
        <v>749</v>
      </c>
      <c r="D229" t="s">
        <v>745</v>
      </c>
      <c r="E229" t="s">
        <v>750</v>
      </c>
      <c r="G229">
        <v>0</v>
      </c>
      <c r="H229" s="3">
        <v>0</v>
      </c>
      <c r="I229" s="4">
        <f>IF(H229=0,"",H229*O229)</f>
        <v>0</v>
      </c>
      <c r="J229" s="5">
        <f>IF(OR(H229=0,V229=""),"",H229*V229)</f>
        <v>0</v>
      </c>
      <c r="K229" s="6">
        <f>IF(V229="","",V229/O229)</f>
        <v>0</v>
      </c>
      <c r="L229" s="6">
        <f>IF(V229="","",V229/N229)</f>
        <v>0</v>
      </c>
      <c r="M229" s="4">
        <v>30.99</v>
      </c>
      <c r="N229" s="4">
        <v>30.99</v>
      </c>
      <c r="Q229" s="4">
        <v>6.28</v>
      </c>
      <c r="R229" s="4">
        <v>0.24</v>
      </c>
      <c r="S229">
        <v>0.15</v>
      </c>
      <c r="T229" s="4">
        <f>IF(S229=0,"",IF((N229*S229)&lt;.3,.3,N229*S229))</f>
        <v>0</v>
      </c>
      <c r="U229"/>
      <c r="V229" s="4">
        <f>IF(AND(N229&lt;&gt;0,O229&lt;&gt;0,Q229&lt;&gt;0,S229&lt;&gt;""),N229-O229-Q229-R229-T229-U229-P229,"")</f>
        <v>0</v>
      </c>
      <c r="W229">
        <v>67</v>
      </c>
      <c r="X229">
        <v>30</v>
      </c>
      <c r="Y229" s="7">
        <v>2.23</v>
      </c>
      <c r="Z229" s="7">
        <v>1.24</v>
      </c>
      <c r="AA229">
        <v>404</v>
      </c>
      <c r="AB229">
        <v>15</v>
      </c>
      <c r="AC229">
        <v>181.165919282511</v>
      </c>
      <c r="AD229">
        <v>159</v>
      </c>
      <c r="AE229">
        <v>65919</v>
      </c>
      <c r="AF229" s="4">
        <v>0.533</v>
      </c>
      <c r="AG229">
        <v>0</v>
      </c>
      <c r="AH229">
        <v>0</v>
      </c>
      <c r="AJ229">
        <v>0</v>
      </c>
    </row>
    <row r="230" spans="1:36">
      <c r="A230" t="s">
        <v>751</v>
      </c>
      <c r="B230" t="s">
        <v>752</v>
      </c>
      <c r="C230" s="2" t="s">
        <v>753</v>
      </c>
      <c r="D230" t="s">
        <v>745</v>
      </c>
      <c r="E230" t="s">
        <v>754</v>
      </c>
      <c r="G230">
        <v>0</v>
      </c>
      <c r="H230" s="3">
        <v>0</v>
      </c>
      <c r="I230" s="4">
        <f>IF(H230=0,"",H230*O230)</f>
        <v>0</v>
      </c>
      <c r="J230" s="5">
        <f>IF(OR(H230=0,V230=""),"",H230*V230)</f>
        <v>0</v>
      </c>
      <c r="K230" s="6">
        <f>IF(V230="","",V230/O230)</f>
        <v>0</v>
      </c>
      <c r="L230" s="6">
        <f>IF(V230="","",V230/N230)</f>
        <v>0</v>
      </c>
      <c r="M230" s="4">
        <v>26.99</v>
      </c>
      <c r="N230" s="4">
        <v>26.99</v>
      </c>
      <c r="Q230" s="4">
        <v>6.28</v>
      </c>
      <c r="R230" s="4">
        <v>0.24</v>
      </c>
      <c r="S230">
        <v>0.15</v>
      </c>
      <c r="T230" s="4">
        <f>IF(S230=0,"",IF((N230*S230)&lt;.3,.3,N230*S230))</f>
        <v>0</v>
      </c>
      <c r="U230"/>
      <c r="V230" s="4">
        <f>IF(AND(N230&lt;&gt;0,O230&lt;&gt;0,Q230&lt;&gt;0,S230&lt;&gt;""),N230-O230-Q230-R230-T230-U230-P230,"")</f>
        <v>0</v>
      </c>
      <c r="W230">
        <v>66</v>
      </c>
      <c r="X230">
        <v>30</v>
      </c>
      <c r="Y230" s="7">
        <v>2.2</v>
      </c>
      <c r="Z230" s="7">
        <v>1.17</v>
      </c>
      <c r="AA230">
        <v>1</v>
      </c>
      <c r="AB230">
        <v>218</v>
      </c>
      <c r="AC230">
        <v>0.454545454545455</v>
      </c>
      <c r="AD230">
        <v>63</v>
      </c>
      <c r="AE230">
        <v>164037</v>
      </c>
      <c r="AF230" s="4">
        <v>0.504</v>
      </c>
      <c r="AG230">
        <v>0</v>
      </c>
      <c r="AH230">
        <v>0</v>
      </c>
      <c r="AJ230">
        <v>0</v>
      </c>
    </row>
    <row r="231" spans="1:36">
      <c r="A231" t="s">
        <v>755</v>
      </c>
      <c r="B231" t="s">
        <v>756</v>
      </c>
      <c r="C231" s="2" t="s">
        <v>757</v>
      </c>
      <c r="D231" t="s">
        <v>547</v>
      </c>
      <c r="E231" t="s">
        <v>758</v>
      </c>
      <c r="G231">
        <v>0</v>
      </c>
      <c r="H231" s="3">
        <v>0</v>
      </c>
      <c r="I231" s="4">
        <f>IF(H231=0,"",H231*O231)</f>
        <v>0</v>
      </c>
      <c r="J231" s="5">
        <f>IF(OR(H231=0,V231=""),"",H231*V231)</f>
        <v>0</v>
      </c>
      <c r="K231" s="6">
        <f>IF(V231="","",V231/O231)</f>
        <v>0</v>
      </c>
      <c r="L231" s="6">
        <f>IF(V231="","",V231/N231)</f>
        <v>0</v>
      </c>
      <c r="M231" s="4">
        <v>66.99</v>
      </c>
      <c r="N231" s="4">
        <v>66.99</v>
      </c>
      <c r="Q231" s="4">
        <v>14.36</v>
      </c>
      <c r="R231" s="4">
        <v>0.81</v>
      </c>
      <c r="S231">
        <v>0.15</v>
      </c>
      <c r="T231" s="4">
        <f>IF(S231=0,"",IF((N231*S231)&lt;.3,.3,N231*S231))</f>
        <v>0</v>
      </c>
      <c r="U231"/>
      <c r="V231" s="4">
        <f>IF(AND(N231&lt;&gt;0,O231&lt;&gt;0,Q231&lt;&gt;0,S231&lt;&gt;""),N231-O231-Q231-R231-T231-U231-P231,"")</f>
        <v>0</v>
      </c>
      <c r="W231">
        <v>0</v>
      </c>
      <c r="X231">
        <v>0</v>
      </c>
      <c r="Y231" s="7">
        <v>0</v>
      </c>
      <c r="Z231" s="7">
        <v>0</v>
      </c>
      <c r="AA231">
        <v>0</v>
      </c>
      <c r="AB231">
        <v>47</v>
      </c>
      <c r="AC231">
        <v>0</v>
      </c>
      <c r="AD231">
        <v>9999</v>
      </c>
      <c r="AE231">
        <v>1021412</v>
      </c>
      <c r="AF231" s="4">
        <v>1.75</v>
      </c>
      <c r="AG231">
        <v>0</v>
      </c>
      <c r="AH231">
        <v>0</v>
      </c>
      <c r="AJ231">
        <v>0</v>
      </c>
    </row>
    <row r="232" spans="1:36">
      <c r="A232" t="s">
        <v>759</v>
      </c>
      <c r="B232" t="s">
        <v>760</v>
      </c>
      <c r="C232" s="2" t="s">
        <v>761</v>
      </c>
      <c r="D232" t="s">
        <v>547</v>
      </c>
      <c r="E232" t="s">
        <v>762</v>
      </c>
      <c r="G232">
        <v>0</v>
      </c>
      <c r="H232" s="3">
        <v>0</v>
      </c>
      <c r="I232" s="4">
        <f>IF(H232=0,"",H232*O232)</f>
        <v>0</v>
      </c>
      <c r="J232" s="5">
        <f>IF(OR(H232=0,V232=""),"",H232*V232)</f>
        <v>0</v>
      </c>
      <c r="K232" s="6">
        <f>IF(V232="","",V232/O232)</f>
        <v>0</v>
      </c>
      <c r="L232" s="6">
        <f>IF(V232="","",V232/N232)</f>
        <v>0</v>
      </c>
      <c r="M232" s="4">
        <v>69.99</v>
      </c>
      <c r="N232" s="4">
        <v>69.99</v>
      </c>
      <c r="Q232" s="4">
        <v>15.5</v>
      </c>
      <c r="R232" s="4">
        <v>0.82</v>
      </c>
      <c r="S232">
        <v>0.15</v>
      </c>
      <c r="T232" s="4">
        <f>IF(S232=0,"",IF((N232*S232)&lt;.3,.3,N232*S232))</f>
        <v>0</v>
      </c>
      <c r="U232"/>
      <c r="V232" s="4">
        <f>IF(AND(N232&lt;&gt;0,O232&lt;&gt;0,Q232&lt;&gt;0,S232&lt;&gt;""),N232-O232-Q232-R232-T232-U232-P232,"")</f>
        <v>0</v>
      </c>
      <c r="W232">
        <v>0</v>
      </c>
      <c r="X232">
        <v>0</v>
      </c>
      <c r="Y232" s="7">
        <v>0</v>
      </c>
      <c r="Z232" s="7">
        <v>0</v>
      </c>
      <c r="AA232">
        <v>0</v>
      </c>
      <c r="AB232">
        <v>272</v>
      </c>
      <c r="AC232">
        <v>0</v>
      </c>
      <c r="AD232">
        <v>9999</v>
      </c>
      <c r="AE232">
        <v>1297903</v>
      </c>
      <c r="AF232" s="4">
        <v>2.037</v>
      </c>
      <c r="AG232">
        <v>0</v>
      </c>
      <c r="AH232">
        <v>0</v>
      </c>
      <c r="AJ232">
        <v>0</v>
      </c>
    </row>
    <row r="233" spans="1:36">
      <c r="A233" t="s">
        <v>763</v>
      </c>
      <c r="B233" t="s">
        <v>764</v>
      </c>
      <c r="C233" s="2" t="s">
        <v>765</v>
      </c>
      <c r="D233" t="s">
        <v>547</v>
      </c>
      <c r="E233" t="s">
        <v>766</v>
      </c>
      <c r="G233">
        <v>0</v>
      </c>
      <c r="H233" s="3">
        <v>0</v>
      </c>
      <c r="I233" s="4">
        <f>IF(H233=0,"",H233*O233)</f>
        <v>0</v>
      </c>
      <c r="J233" s="5">
        <f>IF(OR(H233=0,V233=""),"",H233*V233)</f>
        <v>0</v>
      </c>
      <c r="K233" s="6">
        <f>IF(V233="","",V233/O233)</f>
        <v>0</v>
      </c>
      <c r="L233" s="6">
        <f>IF(V233="","",V233/N233)</f>
        <v>0</v>
      </c>
      <c r="M233" s="4">
        <v>59.99</v>
      </c>
      <c r="N233" s="4">
        <v>59.99</v>
      </c>
      <c r="Q233" s="4">
        <v>14.36</v>
      </c>
      <c r="R233" s="4">
        <v>0.69</v>
      </c>
      <c r="S233">
        <v>0.15</v>
      </c>
      <c r="T233" s="4">
        <f>IF(S233=0,"",IF((N233*S233)&lt;.3,.3,N233*S233))</f>
        <v>0</v>
      </c>
      <c r="U233"/>
      <c r="V233" s="4">
        <f>IF(AND(N233&lt;&gt;0,O233&lt;&gt;0,Q233&lt;&gt;0,S233&lt;&gt;""),N233-O233-Q233-R233-T233-U233-P233,"")</f>
        <v>0</v>
      </c>
      <c r="W233">
        <v>0</v>
      </c>
      <c r="X233">
        <v>30</v>
      </c>
      <c r="Y233" s="7">
        <v>0</v>
      </c>
      <c r="Z233" s="7">
        <v>0</v>
      </c>
      <c r="AA233">
        <v>1</v>
      </c>
      <c r="AB233">
        <v>223</v>
      </c>
      <c r="AC233">
        <v>9999</v>
      </c>
      <c r="AD233">
        <v>9999</v>
      </c>
      <c r="AE233">
        <v>1966983</v>
      </c>
      <c r="AF233" s="4">
        <v>1.83</v>
      </c>
      <c r="AG233">
        <v>0</v>
      </c>
      <c r="AH233">
        <v>0</v>
      </c>
      <c r="AJ233">
        <v>0</v>
      </c>
    </row>
    <row r="234" spans="1:36">
      <c r="A234" t="s">
        <v>767</v>
      </c>
      <c r="B234" t="s">
        <v>768</v>
      </c>
      <c r="C234" s="2" t="s">
        <v>769</v>
      </c>
      <c r="D234" t="s">
        <v>770</v>
      </c>
      <c r="E234" t="s">
        <v>771</v>
      </c>
      <c r="G234">
        <v>0</v>
      </c>
      <c r="H234" s="3">
        <v>0</v>
      </c>
      <c r="I234" s="4">
        <f>IF(H234=0,"",H234*O234)</f>
        <v>0</v>
      </c>
      <c r="J234" s="5">
        <f>IF(OR(H234=0,V234=""),"",H234*V234)</f>
        <v>0</v>
      </c>
      <c r="K234" s="6">
        <f>IF(V234="","",V234/O234)</f>
        <v>0</v>
      </c>
      <c r="L234" s="6">
        <f>IF(V234="","",V234/N234)</f>
        <v>0</v>
      </c>
      <c r="M234" s="4">
        <v>70.99</v>
      </c>
      <c r="N234" s="4">
        <v>70.99</v>
      </c>
      <c r="Q234" s="4">
        <v>15.88</v>
      </c>
      <c r="R234" s="4">
        <v>1.12</v>
      </c>
      <c r="S234">
        <v>0.15</v>
      </c>
      <c r="T234" s="4">
        <f>IF(S234=0,"",IF((N234*S234)&lt;.3,.3,N234*S234))</f>
        <v>0</v>
      </c>
      <c r="U234"/>
      <c r="V234" s="4">
        <f>IF(AND(N234&lt;&gt;0,O234&lt;&gt;0,Q234&lt;&gt;0,S234&lt;&gt;""),N234-O234-Q234-R234-T234-U234-P234,"")</f>
        <v>0</v>
      </c>
      <c r="W234">
        <v>0</v>
      </c>
      <c r="X234">
        <v>0</v>
      </c>
      <c r="Y234" s="7">
        <v>0</v>
      </c>
      <c r="Z234" s="7">
        <v>0</v>
      </c>
      <c r="AA234">
        <v>0</v>
      </c>
      <c r="AB234">
        <v>60</v>
      </c>
      <c r="AC234">
        <v>0</v>
      </c>
      <c r="AD234">
        <v>9999</v>
      </c>
      <c r="AE234">
        <v>27125</v>
      </c>
      <c r="AF234" s="4">
        <v>2.05</v>
      </c>
      <c r="AG234">
        <v>0</v>
      </c>
      <c r="AH234">
        <v>0</v>
      </c>
      <c r="AJ234">
        <v>0</v>
      </c>
    </row>
    <row r="235" spans="1:36">
      <c r="A235" t="s">
        <v>772</v>
      </c>
      <c r="B235" t="s">
        <v>773</v>
      </c>
      <c r="C235" s="2" t="s">
        <v>774</v>
      </c>
      <c r="D235" t="s">
        <v>333</v>
      </c>
      <c r="E235" t="s">
        <v>775</v>
      </c>
      <c r="G235">
        <v>0</v>
      </c>
      <c r="H235" s="3">
        <v>0</v>
      </c>
      <c r="I235" s="4">
        <f>IF(H235=0,"",H235*O235)</f>
        <v>0</v>
      </c>
      <c r="J235" s="5">
        <f>IF(OR(H235=0,V235=""),"",H235*V235)</f>
        <v>0</v>
      </c>
      <c r="K235" s="6">
        <f>IF(V235="","",V235/O235)</f>
        <v>0</v>
      </c>
      <c r="L235" s="6">
        <f>IF(V235="","",V235/N235)</f>
        <v>0</v>
      </c>
      <c r="M235" s="4">
        <v>59.99</v>
      </c>
      <c r="N235" s="4">
        <v>79.99</v>
      </c>
      <c r="Q235" s="4">
        <v>18.92</v>
      </c>
      <c r="R235" s="4">
        <v>0.7</v>
      </c>
      <c r="S235">
        <v>0.15</v>
      </c>
      <c r="T235" s="4">
        <f>IF(S235=0,"",IF((N235*S235)&lt;.3,.3,N235*S235))</f>
        <v>0</v>
      </c>
      <c r="U235"/>
      <c r="V235" s="4">
        <f>IF(AND(N235&lt;&gt;0,O235&lt;&gt;0,Q235&lt;&gt;0,S235&lt;&gt;""),N235-O235-Q235-R235-T235-U235-P235,"")</f>
        <v>0</v>
      </c>
      <c r="W235">
        <v>0</v>
      </c>
      <c r="X235">
        <v>0</v>
      </c>
      <c r="Y235" s="7">
        <v>0</v>
      </c>
      <c r="Z235" s="7">
        <v>0</v>
      </c>
      <c r="AA235">
        <v>0</v>
      </c>
      <c r="AB235">
        <v>45</v>
      </c>
      <c r="AC235">
        <v>0</v>
      </c>
      <c r="AD235">
        <v>9999</v>
      </c>
      <c r="AE235">
        <v>250315</v>
      </c>
      <c r="AF235" s="4">
        <v>2.96</v>
      </c>
      <c r="AG235">
        <v>0</v>
      </c>
      <c r="AH235">
        <v>0</v>
      </c>
      <c r="AJ235">
        <v>0</v>
      </c>
    </row>
    <row r="236" spans="1:36">
      <c r="A236" t="s">
        <v>776</v>
      </c>
      <c r="B236" t="s">
        <v>777</v>
      </c>
      <c r="C236" s="2" t="s">
        <v>778</v>
      </c>
      <c r="D236" t="s">
        <v>333</v>
      </c>
      <c r="E236" t="s">
        <v>779</v>
      </c>
      <c r="G236">
        <v>0</v>
      </c>
      <c r="H236" s="3">
        <v>0</v>
      </c>
      <c r="I236" s="4">
        <f>IF(H236=0,"",H236*O236)</f>
        <v>0</v>
      </c>
      <c r="J236" s="5">
        <f>IF(OR(H236=0,V236=""),"",H236*V236)</f>
        <v>0</v>
      </c>
      <c r="K236" s="6">
        <f>IF(V236="","",V236/O236)</f>
        <v>0</v>
      </c>
      <c r="L236" s="6">
        <f>IF(V236="","",V236/N236)</f>
        <v>0</v>
      </c>
      <c r="M236" s="4">
        <v>19.49</v>
      </c>
      <c r="N236" s="4">
        <v>19.49</v>
      </c>
      <c r="Q236" s="4">
        <v>7.18</v>
      </c>
      <c r="R236" s="4">
        <v>0.13</v>
      </c>
      <c r="S236">
        <v>0.15</v>
      </c>
      <c r="T236" s="4">
        <f>IF(S236=0,"",IF((N236*S236)&lt;.3,.3,N236*S236))</f>
        <v>0</v>
      </c>
      <c r="U236"/>
      <c r="V236" s="4">
        <f>IF(AND(N236&lt;&gt;0,O236&lt;&gt;0,Q236&lt;&gt;0,S236&lt;&gt;""),N236-O236-Q236-R236-T236-U236-P236,"")</f>
        <v>0</v>
      </c>
      <c r="W236">
        <v>30</v>
      </c>
      <c r="X236">
        <v>30</v>
      </c>
      <c r="Y236" s="7">
        <v>1</v>
      </c>
      <c r="Z236" s="7">
        <v>1.12</v>
      </c>
      <c r="AA236">
        <v>4</v>
      </c>
      <c r="AB236">
        <v>65</v>
      </c>
      <c r="AC236">
        <v>4</v>
      </c>
      <c r="AD236" t="s">
        <v>92</v>
      </c>
      <c r="AE236">
        <v>20731</v>
      </c>
      <c r="AF236" s="4">
        <v>0.6</v>
      </c>
      <c r="AG236">
        <v>0</v>
      </c>
      <c r="AH236">
        <v>0</v>
      </c>
      <c r="AJ236">
        <v>0</v>
      </c>
    </row>
    <row r="237" spans="1:36">
      <c r="A237" t="s">
        <v>780</v>
      </c>
      <c r="B237" t="s">
        <v>781</v>
      </c>
      <c r="C237" s="2" t="s">
        <v>782</v>
      </c>
      <c r="D237" t="s">
        <v>333</v>
      </c>
      <c r="E237" t="s">
        <v>783</v>
      </c>
      <c r="G237">
        <v>0</v>
      </c>
      <c r="H237" s="3">
        <v>0</v>
      </c>
      <c r="I237" s="4">
        <f>IF(H237=0,"",H237*O237)</f>
        <v>0</v>
      </c>
      <c r="J237" s="5">
        <f>IF(OR(H237=0,V237=""),"",H237*V237)</f>
        <v>0</v>
      </c>
      <c r="K237" s="6">
        <f>IF(V237="","",V237/O237)</f>
        <v>0</v>
      </c>
      <c r="L237" s="6">
        <f>IF(V237="","",V237/N237)</f>
        <v>0</v>
      </c>
      <c r="R237" s="4">
        <v>0</v>
      </c>
      <c r="T237" s="4">
        <f>IF(S237=0,"",IF((N237*S237)&lt;.3,.3,N237*S237))</f>
        <v>0</v>
      </c>
      <c r="U237"/>
      <c r="V237" s="4">
        <f>IF(AND(N237&lt;&gt;0,O237&lt;&gt;0,Q237&lt;&gt;0,S237&lt;&gt;""),N237-O237-Q237-R237-T237-U237-P237,"")</f>
        <v>0</v>
      </c>
      <c r="W237">
        <v>0</v>
      </c>
      <c r="X237">
        <v>0</v>
      </c>
      <c r="Y237" s="7">
        <v>0</v>
      </c>
      <c r="Z237" s="7">
        <v>0</v>
      </c>
      <c r="AA237">
        <v>0</v>
      </c>
      <c r="AB237">
        <v>0</v>
      </c>
      <c r="AC237">
        <v>0</v>
      </c>
      <c r="AD237" t="s">
        <v>92</v>
      </c>
      <c r="AG237">
        <v>0</v>
      </c>
      <c r="AH237">
        <v>0</v>
      </c>
      <c r="AJ237">
        <v>0</v>
      </c>
    </row>
    <row r="238" spans="1:36">
      <c r="A238" t="s">
        <v>784</v>
      </c>
      <c r="B238" t="s">
        <v>785</v>
      </c>
      <c r="C238" s="2" t="s">
        <v>786</v>
      </c>
      <c r="D238" t="s">
        <v>333</v>
      </c>
      <c r="E238" t="s">
        <v>787</v>
      </c>
      <c r="G238">
        <v>0</v>
      </c>
      <c r="H238" s="3">
        <v>0</v>
      </c>
      <c r="I238" s="4">
        <f>IF(H238=0,"",H238*O238)</f>
        <v>0</v>
      </c>
      <c r="J238" s="5">
        <f>IF(OR(H238=0,V238=""),"",H238*V238)</f>
        <v>0</v>
      </c>
      <c r="K238" s="6">
        <f>IF(V238="","",V238/O238)</f>
        <v>0</v>
      </c>
      <c r="L238" s="6">
        <f>IF(V238="","",V238/N238)</f>
        <v>0</v>
      </c>
      <c r="M238" s="4">
        <v>16.49</v>
      </c>
      <c r="N238" s="4">
        <v>16.49</v>
      </c>
      <c r="Q238" s="4">
        <v>7.18</v>
      </c>
      <c r="R238" s="4">
        <v>0.12</v>
      </c>
      <c r="S238">
        <v>0.15</v>
      </c>
      <c r="T238" s="4">
        <f>IF(S238=0,"",IF((N238*S238)&lt;.3,.3,N238*S238))</f>
        <v>0</v>
      </c>
      <c r="U238"/>
      <c r="V238" s="4">
        <f>IF(AND(N238&lt;&gt;0,O238&lt;&gt;0,Q238&lt;&gt;0,S238&lt;&gt;""),N238-O238-Q238-R238-T238-U238-P238,"")</f>
        <v>0</v>
      </c>
      <c r="W238">
        <v>41</v>
      </c>
      <c r="X238">
        <v>30</v>
      </c>
      <c r="Y238" s="7">
        <v>1.37</v>
      </c>
      <c r="Z238" s="7">
        <v>1.05</v>
      </c>
      <c r="AA238">
        <v>66</v>
      </c>
      <c r="AB238">
        <v>144</v>
      </c>
      <c r="AC238">
        <v>48.1751824817518</v>
      </c>
      <c r="AD238" t="s">
        <v>92</v>
      </c>
      <c r="AE238">
        <v>20731</v>
      </c>
      <c r="AF238" s="4">
        <v>0.6</v>
      </c>
      <c r="AG238">
        <v>0</v>
      </c>
      <c r="AH238">
        <v>0</v>
      </c>
      <c r="AJ238">
        <v>0</v>
      </c>
    </row>
    <row r="239" spans="1:36">
      <c r="A239" t="s">
        <v>788</v>
      </c>
      <c r="B239" t="s">
        <v>789</v>
      </c>
      <c r="C239" s="2" t="s">
        <v>790</v>
      </c>
      <c r="D239" t="s">
        <v>333</v>
      </c>
      <c r="E239" t="s">
        <v>791</v>
      </c>
      <c r="G239">
        <v>0</v>
      </c>
      <c r="H239" s="3">
        <v>0</v>
      </c>
      <c r="I239" s="4">
        <f>IF(H239=0,"",H239*O239)</f>
        <v>0</v>
      </c>
      <c r="J239" s="5">
        <f>IF(OR(H239=0,V239=""),"",H239*V239)</f>
        <v>0</v>
      </c>
      <c r="K239" s="6">
        <f>IF(V239="","",V239/O239)</f>
        <v>0</v>
      </c>
      <c r="L239" s="6">
        <f>IF(V239="","",V239/N239)</f>
        <v>0</v>
      </c>
      <c r="M239" s="4">
        <v>16.99</v>
      </c>
      <c r="N239" s="4">
        <v>16.99</v>
      </c>
      <c r="Q239" s="4">
        <v>7.18</v>
      </c>
      <c r="R239" s="4">
        <v>0.12</v>
      </c>
      <c r="S239">
        <v>0.15</v>
      </c>
      <c r="T239" s="4">
        <f>IF(S239=0,"",IF((N239*S239)&lt;.3,.3,N239*S239))</f>
        <v>0</v>
      </c>
      <c r="U239"/>
      <c r="V239" s="4">
        <f>IF(AND(N239&lt;&gt;0,O239&lt;&gt;0,Q239&lt;&gt;0,S239&lt;&gt;""),N239-O239-Q239-R239-T239-U239-P239,"")</f>
        <v>0</v>
      </c>
      <c r="W239">
        <v>70</v>
      </c>
      <c r="X239">
        <v>30</v>
      </c>
      <c r="Y239" s="7">
        <v>2.33</v>
      </c>
      <c r="Z239" s="7">
        <v>1.19</v>
      </c>
      <c r="AA239">
        <v>104</v>
      </c>
      <c r="AB239">
        <v>0</v>
      </c>
      <c r="AC239">
        <v>44.6351931330472</v>
      </c>
      <c r="AD239" t="s">
        <v>92</v>
      </c>
      <c r="AE239">
        <v>20731</v>
      </c>
      <c r="AF239" s="4">
        <v>0.6</v>
      </c>
      <c r="AG239">
        <v>0</v>
      </c>
      <c r="AH239">
        <v>0</v>
      </c>
      <c r="AJ239">
        <v>0</v>
      </c>
    </row>
    <row r="240" spans="1:36">
      <c r="A240" t="s">
        <v>792</v>
      </c>
      <c r="B240" t="s">
        <v>793</v>
      </c>
      <c r="C240" s="2" t="s">
        <v>794</v>
      </c>
      <c r="D240" t="s">
        <v>333</v>
      </c>
      <c r="E240" t="s">
        <v>795</v>
      </c>
      <c r="G240">
        <v>0</v>
      </c>
      <c r="H240" s="3">
        <v>0</v>
      </c>
      <c r="I240" s="4">
        <f>IF(H240=0,"",H240*O240)</f>
        <v>0</v>
      </c>
      <c r="J240" s="5">
        <f>IF(OR(H240=0,V240=""),"",H240*V240)</f>
        <v>0</v>
      </c>
      <c r="K240" s="6">
        <f>IF(V240="","",V240/O240)</f>
        <v>0</v>
      </c>
      <c r="L240" s="6">
        <f>IF(V240="","",V240/N240)</f>
        <v>0</v>
      </c>
      <c r="M240" s="4">
        <v>16.99</v>
      </c>
      <c r="N240" s="4">
        <v>16.99</v>
      </c>
      <c r="Q240" s="4">
        <v>7.48</v>
      </c>
      <c r="R240" s="4">
        <v>0.12</v>
      </c>
      <c r="S240">
        <v>0.15</v>
      </c>
      <c r="T240" s="4">
        <f>IF(S240=0,"",IF((N240*S240)&lt;.3,.3,N240*S240))</f>
        <v>0</v>
      </c>
      <c r="U240"/>
      <c r="V240" s="4">
        <f>IF(AND(N240&lt;&gt;0,O240&lt;&gt;0,Q240&lt;&gt;0,S240&lt;&gt;""),N240-O240-Q240-R240-T240-U240-P240,"")</f>
        <v>0</v>
      </c>
      <c r="W240">
        <v>75</v>
      </c>
      <c r="X240">
        <v>30</v>
      </c>
      <c r="Y240" s="7">
        <v>2.5</v>
      </c>
      <c r="Z240" s="7">
        <v>1.06</v>
      </c>
      <c r="AA240">
        <v>198</v>
      </c>
      <c r="AB240">
        <v>1</v>
      </c>
      <c r="AC240">
        <v>79.2</v>
      </c>
      <c r="AD240" t="s">
        <v>92</v>
      </c>
      <c r="AE240">
        <v>20731</v>
      </c>
      <c r="AF240" s="4">
        <v>0.6</v>
      </c>
      <c r="AG240">
        <v>0</v>
      </c>
      <c r="AH240">
        <v>0</v>
      </c>
      <c r="AJ240">
        <v>0</v>
      </c>
    </row>
    <row r="241" spans="1:36">
      <c r="A241" t="s">
        <v>796</v>
      </c>
      <c r="B241" t="s">
        <v>797</v>
      </c>
      <c r="C241" s="2" t="s">
        <v>798</v>
      </c>
      <c r="D241" t="s">
        <v>333</v>
      </c>
      <c r="E241" t="s">
        <v>799</v>
      </c>
      <c r="G241">
        <v>0</v>
      </c>
      <c r="H241" s="3">
        <v>0</v>
      </c>
      <c r="I241" s="4">
        <f>IF(H241=0,"",H241*O241)</f>
        <v>0</v>
      </c>
      <c r="J241" s="5">
        <f>IF(OR(H241=0,V241=""),"",H241*V241)</f>
        <v>0</v>
      </c>
      <c r="K241" s="6">
        <f>IF(V241="","",V241/O241)</f>
        <v>0</v>
      </c>
      <c r="L241" s="6">
        <f>IF(V241="","",V241/N241)</f>
        <v>0</v>
      </c>
      <c r="R241" s="4">
        <v>0</v>
      </c>
      <c r="T241" s="4">
        <f>IF(S241=0,"",IF((N241*S241)&lt;.3,.3,N241*S241))</f>
        <v>0</v>
      </c>
      <c r="U241"/>
      <c r="V241" s="4">
        <f>IF(AND(N241&lt;&gt;0,O241&lt;&gt;0,Q241&lt;&gt;0,S241&lt;&gt;""),N241-O241-Q241-R241-T241-U241-P241,"")</f>
        <v>0</v>
      </c>
      <c r="W241">
        <v>0</v>
      </c>
      <c r="X241">
        <v>0</v>
      </c>
      <c r="Y241" s="7">
        <v>0</v>
      </c>
      <c r="Z241" s="7">
        <v>0</v>
      </c>
      <c r="AA241">
        <v>0</v>
      </c>
      <c r="AB241">
        <v>0</v>
      </c>
      <c r="AC241">
        <v>0</v>
      </c>
      <c r="AD241" t="s">
        <v>92</v>
      </c>
      <c r="AG241">
        <v>0</v>
      </c>
      <c r="AH241">
        <v>0</v>
      </c>
      <c r="AJ241">
        <v>0</v>
      </c>
    </row>
    <row r="242" spans="1:36">
      <c r="A242" t="s">
        <v>800</v>
      </c>
      <c r="B242" t="s">
        <v>801</v>
      </c>
      <c r="C242" s="2" t="s">
        <v>802</v>
      </c>
      <c r="D242" t="s">
        <v>333</v>
      </c>
      <c r="E242" t="s">
        <v>803</v>
      </c>
      <c r="G242">
        <v>0</v>
      </c>
      <c r="H242" s="3">
        <v>0</v>
      </c>
      <c r="I242" s="4">
        <f>IF(H242=0,"",H242*O242)</f>
        <v>0</v>
      </c>
      <c r="J242" s="5">
        <f>IF(OR(H242=0,V242=""),"",H242*V242)</f>
        <v>0</v>
      </c>
      <c r="K242" s="6">
        <f>IF(V242="","",V242/O242)</f>
        <v>0</v>
      </c>
      <c r="L242" s="6">
        <f>IF(V242="","",V242/N242)</f>
        <v>0</v>
      </c>
      <c r="M242" s="4">
        <v>21.99</v>
      </c>
      <c r="N242" s="4">
        <v>21.99</v>
      </c>
      <c r="Q242" s="4">
        <v>7.18</v>
      </c>
      <c r="R242" s="4">
        <v>0.12</v>
      </c>
      <c r="S242">
        <v>0.15</v>
      </c>
      <c r="T242" s="4">
        <f>IF(S242=0,"",IF((N242*S242)&lt;.3,.3,N242*S242))</f>
        <v>0</v>
      </c>
      <c r="U242"/>
      <c r="V242" s="4">
        <f>IF(AND(N242&lt;&gt;0,O242&lt;&gt;0,Q242&lt;&gt;0,S242&lt;&gt;""),N242-O242-Q242-R242-T242-U242-P242,"")</f>
        <v>0</v>
      </c>
      <c r="W242">
        <v>36</v>
      </c>
      <c r="X242">
        <v>30</v>
      </c>
      <c r="Y242" s="7">
        <v>1.2</v>
      </c>
      <c r="Z242" s="7">
        <v>1.17</v>
      </c>
      <c r="AA242">
        <v>6</v>
      </c>
      <c r="AB242">
        <v>49</v>
      </c>
      <c r="AC242">
        <v>5</v>
      </c>
      <c r="AD242" t="s">
        <v>92</v>
      </c>
      <c r="AE242">
        <v>20731</v>
      </c>
      <c r="AF242" s="4">
        <v>0.956</v>
      </c>
      <c r="AG242">
        <v>0</v>
      </c>
      <c r="AH242">
        <v>0</v>
      </c>
      <c r="AJ242">
        <v>0</v>
      </c>
    </row>
    <row r="243" spans="1:36">
      <c r="A243" t="s">
        <v>804</v>
      </c>
      <c r="B243" t="s">
        <v>805</v>
      </c>
      <c r="C243" s="2" t="s">
        <v>806</v>
      </c>
      <c r="D243" t="s">
        <v>333</v>
      </c>
      <c r="E243" t="s">
        <v>807</v>
      </c>
      <c r="G243">
        <v>0</v>
      </c>
      <c r="H243" s="3">
        <v>0</v>
      </c>
      <c r="I243" s="4">
        <f>IF(H243=0,"",H243*O243)</f>
        <v>0</v>
      </c>
      <c r="J243" s="5">
        <f>IF(OR(H243=0,V243=""),"",H243*V243)</f>
        <v>0</v>
      </c>
      <c r="K243" s="6">
        <f>IF(V243="","",V243/O243)</f>
        <v>0</v>
      </c>
      <c r="L243" s="6">
        <f>IF(V243="","",V243/N243)</f>
        <v>0</v>
      </c>
      <c r="M243" s="4">
        <v>19.99</v>
      </c>
      <c r="N243" s="4">
        <v>19.99</v>
      </c>
      <c r="Q243" s="4">
        <v>7.18</v>
      </c>
      <c r="R243" s="4">
        <v>0.12</v>
      </c>
      <c r="S243">
        <v>0.15</v>
      </c>
      <c r="T243" s="4">
        <f>IF(S243=0,"",IF((N243*S243)&lt;.3,.3,N243*S243))</f>
        <v>0</v>
      </c>
      <c r="U243"/>
      <c r="V243" s="4">
        <f>IF(AND(N243&lt;&gt;0,O243&lt;&gt;0,Q243&lt;&gt;0,S243&lt;&gt;""),N243-O243-Q243-R243-T243-U243-P243,"")</f>
        <v>0</v>
      </c>
      <c r="W243">
        <v>25</v>
      </c>
      <c r="X243">
        <v>30</v>
      </c>
      <c r="Y243" s="7">
        <v>0.83</v>
      </c>
      <c r="Z243" s="7">
        <v>1.17</v>
      </c>
      <c r="AA243">
        <v>20</v>
      </c>
      <c r="AB243">
        <v>16</v>
      </c>
      <c r="AC243">
        <v>24.0963855421687</v>
      </c>
      <c r="AD243" t="s">
        <v>92</v>
      </c>
      <c r="AE243">
        <v>20731</v>
      </c>
      <c r="AF243" s="4">
        <v>0.6</v>
      </c>
      <c r="AG243">
        <v>0</v>
      </c>
      <c r="AH243">
        <v>0</v>
      </c>
      <c r="AJ243">
        <v>0</v>
      </c>
    </row>
    <row r="244" spans="1:36">
      <c r="A244" t="s">
        <v>808</v>
      </c>
      <c r="B244" t="s">
        <v>809</v>
      </c>
      <c r="C244" s="2" t="s">
        <v>810</v>
      </c>
      <c r="D244" t="s">
        <v>333</v>
      </c>
      <c r="E244" t="s">
        <v>811</v>
      </c>
      <c r="G244">
        <v>0</v>
      </c>
      <c r="H244" s="3">
        <v>0</v>
      </c>
      <c r="I244" s="4">
        <f>IF(H244=0,"",H244*O244)</f>
        <v>0</v>
      </c>
      <c r="J244" s="5">
        <f>IF(OR(H244=0,V244=""),"",H244*V244)</f>
        <v>0</v>
      </c>
      <c r="K244" s="6">
        <f>IF(V244="","",V244/O244)</f>
        <v>0</v>
      </c>
      <c r="L244" s="6">
        <f>IF(V244="","",V244/N244)</f>
        <v>0</v>
      </c>
      <c r="M244" s="4">
        <v>16.59</v>
      </c>
      <c r="N244" s="4">
        <v>16.59</v>
      </c>
      <c r="Q244" s="4">
        <v>7.18</v>
      </c>
      <c r="R244" s="4">
        <v>0.17</v>
      </c>
      <c r="S244">
        <v>0.15</v>
      </c>
      <c r="T244" s="4">
        <f>IF(S244=0,"",IF((N244*S244)&lt;.3,.3,N244*S244))</f>
        <v>0</v>
      </c>
      <c r="U244"/>
      <c r="V244" s="4">
        <f>IF(AND(N244&lt;&gt;0,O244&lt;&gt;0,Q244&lt;&gt;0,S244&lt;&gt;""),N244-O244-Q244-R244-T244-U244-P244,"")</f>
        <v>0</v>
      </c>
      <c r="W244">
        <v>41</v>
      </c>
      <c r="X244">
        <v>30</v>
      </c>
      <c r="Y244" s="7">
        <v>1.37</v>
      </c>
      <c r="Z244" s="7">
        <v>1.05</v>
      </c>
      <c r="AA244">
        <v>52</v>
      </c>
      <c r="AB244">
        <v>2</v>
      </c>
      <c r="AC244">
        <v>37.956204379562</v>
      </c>
      <c r="AD244" t="s">
        <v>92</v>
      </c>
      <c r="AE244">
        <v>20731</v>
      </c>
      <c r="AF244" s="4">
        <v>0.975</v>
      </c>
      <c r="AG244">
        <v>0</v>
      </c>
      <c r="AH244">
        <v>0</v>
      </c>
      <c r="AJ244">
        <v>0</v>
      </c>
    </row>
    <row r="245" spans="1:36">
      <c r="A245" t="s">
        <v>812</v>
      </c>
      <c r="B245" t="s">
        <v>701</v>
      </c>
      <c r="C245" s="2" t="s">
        <v>813</v>
      </c>
      <c r="D245" t="s">
        <v>333</v>
      </c>
      <c r="E245" t="s">
        <v>814</v>
      </c>
      <c r="G245">
        <v>0</v>
      </c>
      <c r="H245" s="3">
        <v>0</v>
      </c>
      <c r="I245" s="4">
        <f>IF(H245=0,"",H245*O245)</f>
        <v>0</v>
      </c>
      <c r="J245" s="5">
        <f>IF(OR(H245=0,V245=""),"",H245*V245)</f>
        <v>0</v>
      </c>
      <c r="K245" s="6">
        <f>IF(V245="","",V245/O245)</f>
        <v>0</v>
      </c>
      <c r="L245" s="6">
        <f>IF(V245="","",V245/N245)</f>
        <v>0</v>
      </c>
      <c r="M245" s="4">
        <v>20.99</v>
      </c>
      <c r="N245" s="4">
        <v>18.49</v>
      </c>
      <c r="Q245" s="4">
        <v>7.18</v>
      </c>
      <c r="R245" s="4">
        <v>0.15</v>
      </c>
      <c r="S245">
        <v>0.15</v>
      </c>
      <c r="T245" s="4">
        <f>IF(S245=0,"",IF((N245*S245)&lt;.3,.3,N245*S245))</f>
        <v>0</v>
      </c>
      <c r="U245"/>
      <c r="V245" s="4">
        <f>IF(AND(N245&lt;&gt;0,O245&lt;&gt;0,Q245&lt;&gt;0,S245&lt;&gt;""),N245-O245-Q245-R245-T245-U245-P245,"")</f>
        <v>0</v>
      </c>
      <c r="W245">
        <v>20</v>
      </c>
      <c r="X245">
        <v>30</v>
      </c>
      <c r="Y245" s="7">
        <v>0.67</v>
      </c>
      <c r="Z245" s="7">
        <v>1.19</v>
      </c>
      <c r="AA245">
        <v>7</v>
      </c>
      <c r="AB245">
        <v>96</v>
      </c>
      <c r="AC245">
        <v>10.4477611940298</v>
      </c>
      <c r="AD245" t="s">
        <v>92</v>
      </c>
      <c r="AE245">
        <v>20731</v>
      </c>
      <c r="AF245" s="4">
        <v>0.6</v>
      </c>
      <c r="AG245">
        <v>0</v>
      </c>
      <c r="AH245">
        <v>0</v>
      </c>
      <c r="AJ245">
        <v>0</v>
      </c>
    </row>
    <row r="246" spans="1:36">
      <c r="A246" t="s">
        <v>815</v>
      </c>
      <c r="B246" t="s">
        <v>816</v>
      </c>
      <c r="C246" s="2" t="s">
        <v>817</v>
      </c>
      <c r="D246" t="s">
        <v>333</v>
      </c>
      <c r="E246" t="s">
        <v>818</v>
      </c>
      <c r="G246">
        <v>0</v>
      </c>
      <c r="H246" s="3">
        <v>0</v>
      </c>
      <c r="I246" s="4">
        <f>IF(H246=0,"",H246*O246)</f>
        <v>0</v>
      </c>
      <c r="J246" s="5">
        <f>IF(OR(H246=0,V246=""),"",H246*V246)</f>
        <v>0</v>
      </c>
      <c r="K246" s="6">
        <f>IF(V246="","",V246/O246)</f>
        <v>0</v>
      </c>
      <c r="L246" s="6">
        <f>IF(V246="","",V246/N246)</f>
        <v>0</v>
      </c>
      <c r="M246" s="4">
        <v>65.99</v>
      </c>
      <c r="N246" s="4">
        <v>65.99</v>
      </c>
      <c r="Q246" s="4">
        <v>18.14</v>
      </c>
      <c r="R246" s="4">
        <v>0.78</v>
      </c>
      <c r="S246">
        <v>0.15</v>
      </c>
      <c r="T246" s="4">
        <f>IF(S246=0,"",IF((N246*S246)&lt;.3,.3,N246*S246))</f>
        <v>0</v>
      </c>
      <c r="U246"/>
      <c r="V246" s="4">
        <f>IF(AND(N246&lt;&gt;0,O246&lt;&gt;0,Q246&lt;&gt;0,S246&lt;&gt;""),N246-O246-Q246-R246-T246-U246-P246,"")</f>
        <v>0</v>
      </c>
      <c r="W246">
        <v>0</v>
      </c>
      <c r="X246">
        <v>0</v>
      </c>
      <c r="Y246" s="7">
        <v>0</v>
      </c>
      <c r="Z246" s="7">
        <v>0</v>
      </c>
      <c r="AA246">
        <v>0</v>
      </c>
      <c r="AB246">
        <v>5</v>
      </c>
      <c r="AC246">
        <v>0</v>
      </c>
      <c r="AD246">
        <v>9999</v>
      </c>
      <c r="AE246">
        <v>304034</v>
      </c>
      <c r="AF246" s="4">
        <v>2.875</v>
      </c>
      <c r="AG246">
        <v>0</v>
      </c>
      <c r="AH246">
        <v>0</v>
      </c>
      <c r="AJ246">
        <v>0</v>
      </c>
    </row>
    <row r="247" spans="1:36">
      <c r="A247" t="s">
        <v>819</v>
      </c>
      <c r="B247" t="s">
        <v>773</v>
      </c>
      <c r="C247" s="2" t="s">
        <v>774</v>
      </c>
      <c r="D247" t="s">
        <v>333</v>
      </c>
      <c r="E247" t="s">
        <v>820</v>
      </c>
      <c r="G247">
        <v>0</v>
      </c>
      <c r="H247" s="3">
        <v>0</v>
      </c>
      <c r="I247" s="4">
        <f>IF(H247=0,"",H247*O247)</f>
        <v>0</v>
      </c>
      <c r="J247" s="5">
        <f>IF(OR(H247=0,V247=""),"",H247*V247)</f>
        <v>0</v>
      </c>
      <c r="K247" s="6">
        <f>IF(V247="","",V247/O247)</f>
        <v>0</v>
      </c>
      <c r="L247" s="6">
        <f>IF(V247="","",V247/N247)</f>
        <v>0</v>
      </c>
      <c r="M247" s="4">
        <v>59.99</v>
      </c>
      <c r="N247" s="4">
        <v>69.99</v>
      </c>
      <c r="Q247" s="4">
        <v>18.92</v>
      </c>
      <c r="R247" s="4">
        <v>0.7</v>
      </c>
      <c r="S247">
        <v>0.15</v>
      </c>
      <c r="T247" s="4">
        <f>IF(S247=0,"",IF((N247*S247)&lt;.3,.3,N247*S247))</f>
        <v>0</v>
      </c>
      <c r="U247"/>
      <c r="V247" s="4">
        <f>IF(AND(N247&lt;&gt;0,O247&lt;&gt;0,Q247&lt;&gt;0,S247&lt;&gt;""),N247-O247-Q247-R247-T247-U247-P247,"")</f>
        <v>0</v>
      </c>
      <c r="W247">
        <v>0</v>
      </c>
      <c r="X247">
        <v>0</v>
      </c>
      <c r="Y247" s="7">
        <v>0</v>
      </c>
      <c r="Z247" s="7">
        <v>0</v>
      </c>
      <c r="AA247">
        <v>0</v>
      </c>
      <c r="AB247">
        <v>4</v>
      </c>
      <c r="AC247">
        <v>0</v>
      </c>
      <c r="AD247">
        <v>9999</v>
      </c>
      <c r="AE247">
        <v>316496</v>
      </c>
      <c r="AF247" s="4">
        <v>2.96</v>
      </c>
      <c r="AG247">
        <v>0</v>
      </c>
      <c r="AH247">
        <v>0</v>
      </c>
      <c r="AJ247">
        <v>0</v>
      </c>
    </row>
    <row r="248" spans="1:36">
      <c r="A248" t="s">
        <v>821</v>
      </c>
      <c r="B248" t="s">
        <v>822</v>
      </c>
      <c r="C248" s="2" t="s">
        <v>823</v>
      </c>
      <c r="D248" t="s">
        <v>195</v>
      </c>
      <c r="E248" t="s">
        <v>824</v>
      </c>
      <c r="G248">
        <v>0</v>
      </c>
      <c r="H248" s="3">
        <v>0</v>
      </c>
      <c r="I248" s="4">
        <f>IF(H248=0,"",H248*O248)</f>
        <v>0</v>
      </c>
      <c r="J248" s="5">
        <f>IF(OR(H248=0,V248=""),"",H248*V248)</f>
        <v>0</v>
      </c>
      <c r="K248" s="6">
        <f>IF(V248="","",V248/O248)</f>
        <v>0</v>
      </c>
      <c r="L248" s="6">
        <f>IF(V248="","",V248/N248)</f>
        <v>0</v>
      </c>
      <c r="M248" s="4">
        <v>17.4</v>
      </c>
      <c r="N248" s="4">
        <v>17.4</v>
      </c>
      <c r="Q248" s="4">
        <v>5.68</v>
      </c>
      <c r="R248" s="4">
        <v>0.1</v>
      </c>
      <c r="S248">
        <v>0.15</v>
      </c>
      <c r="T248" s="4">
        <f>IF(S248=0,"",IF((N248*S248)&lt;.3,.3,N248*S248))</f>
        <v>0</v>
      </c>
      <c r="U248"/>
      <c r="V248" s="4">
        <f>IF(AND(N248&lt;&gt;0,O248&lt;&gt;0,Q248&lt;&gt;0,S248&lt;&gt;""),N248-O248-Q248-R248-T248-U248-P248,"")</f>
        <v>0</v>
      </c>
      <c r="W248">
        <v>118</v>
      </c>
      <c r="X248">
        <v>30</v>
      </c>
      <c r="Y248" s="7">
        <v>3.93</v>
      </c>
      <c r="Z248" s="7">
        <v>1.04</v>
      </c>
      <c r="AA248">
        <v>394</v>
      </c>
      <c r="AB248">
        <v>222</v>
      </c>
      <c r="AC248">
        <v>100.254452926209</v>
      </c>
      <c r="AD248">
        <v>45</v>
      </c>
      <c r="AE248">
        <v>40314</v>
      </c>
      <c r="AF248" s="4">
        <v>0.446</v>
      </c>
      <c r="AG248">
        <v>0</v>
      </c>
      <c r="AH248">
        <v>0</v>
      </c>
      <c r="AJ248">
        <v>0</v>
      </c>
    </row>
    <row r="249" spans="1:36">
      <c r="A249" t="s">
        <v>825</v>
      </c>
      <c r="B249"/>
      <c r="C249" s="2" t="s">
        <v>826</v>
      </c>
      <c r="D249" t="s">
        <v>195</v>
      </c>
      <c r="E249" t="s">
        <v>827</v>
      </c>
      <c r="G249">
        <v>0</v>
      </c>
      <c r="H249" s="3">
        <v>0</v>
      </c>
      <c r="I249" s="4">
        <f>IF(H249=0,"",H249*O249)</f>
        <v>0</v>
      </c>
      <c r="J249" s="5">
        <f>IF(OR(H249=0,V249=""),"",H249*V249)</f>
        <v>0</v>
      </c>
      <c r="K249" s="6">
        <f>IF(V249="","",V249/O249)</f>
        <v>0</v>
      </c>
      <c r="L249" s="6">
        <f>IF(V249="","",V249/N249)</f>
        <v>0</v>
      </c>
      <c r="R249" s="4">
        <v>0</v>
      </c>
      <c r="T249" s="4">
        <f>IF(S249=0,"",IF((N249*S249)&lt;.3,.3,N249*S249))</f>
        <v>0</v>
      </c>
      <c r="U249"/>
      <c r="V249" s="4">
        <f>IF(AND(N249&lt;&gt;0,O249&lt;&gt;0,Q249&lt;&gt;0,S249&lt;&gt;""),N249-O249-Q249-R249-T249-U249-P249,"")</f>
        <v>0</v>
      </c>
      <c r="W249">
        <v>0</v>
      </c>
      <c r="X249">
        <v>0</v>
      </c>
      <c r="Y249" s="7">
        <v>0</v>
      </c>
      <c r="Z249" s="7">
        <v>0</v>
      </c>
      <c r="AA249">
        <v>0</v>
      </c>
      <c r="AB249">
        <v>0</v>
      </c>
      <c r="AC249">
        <v>0</v>
      </c>
      <c r="AD249" t="s">
        <v>92</v>
      </c>
      <c r="AG249">
        <v>0</v>
      </c>
      <c r="AH249">
        <v>0</v>
      </c>
      <c r="AJ249">
        <v>0</v>
      </c>
    </row>
    <row r="250" spans="1:36">
      <c r="A250" t="s">
        <v>828</v>
      </c>
      <c r="B250" t="s">
        <v>829</v>
      </c>
      <c r="C250" s="2" t="s">
        <v>826</v>
      </c>
      <c r="D250" t="s">
        <v>195</v>
      </c>
      <c r="E250" t="s">
        <v>830</v>
      </c>
      <c r="G250">
        <v>35</v>
      </c>
      <c r="H250" s="3">
        <v>35</v>
      </c>
      <c r="I250" s="4">
        <f>IF(H250=0,"",H250*O250)</f>
        <v>0</v>
      </c>
      <c r="J250" s="5">
        <f>IF(OR(H250=0,V250=""),"",H250*V250)</f>
        <v>0</v>
      </c>
      <c r="K250" s="6">
        <f>IF(V250="","",V250/O250)</f>
        <v>0</v>
      </c>
      <c r="L250" s="6">
        <f>IF(V250="","",V250/N250)</f>
        <v>0</v>
      </c>
      <c r="M250" s="4">
        <v>16.59</v>
      </c>
      <c r="N250" s="4">
        <v>16.59</v>
      </c>
      <c r="Q250" s="4">
        <v>5.68</v>
      </c>
      <c r="R250" s="4">
        <v>0.11</v>
      </c>
      <c r="S250">
        <v>0.15</v>
      </c>
      <c r="T250" s="4">
        <f>IF(S250=0,"",IF((N250*S250)&lt;.3,.3,N250*S250))</f>
        <v>0</v>
      </c>
      <c r="U250"/>
      <c r="V250" s="4">
        <f>IF(AND(N250&lt;&gt;0,O250&lt;&gt;0,Q250&lt;&gt;0,S250&lt;&gt;""),N250-O250-Q250-R250-T250-U250-P250,"")</f>
        <v>0</v>
      </c>
      <c r="W250">
        <v>206</v>
      </c>
      <c r="X250">
        <v>30</v>
      </c>
      <c r="Y250" s="7">
        <v>6.87</v>
      </c>
      <c r="Z250" s="7">
        <v>1.03</v>
      </c>
      <c r="AA250">
        <v>860</v>
      </c>
      <c r="AB250">
        <v>0</v>
      </c>
      <c r="AC250">
        <v>125.181950509461</v>
      </c>
      <c r="AD250">
        <v>24</v>
      </c>
      <c r="AE250">
        <v>26708</v>
      </c>
      <c r="AF250" s="4">
        <v>0.45</v>
      </c>
      <c r="AG250">
        <v>0</v>
      </c>
      <c r="AH250">
        <v>0</v>
      </c>
      <c r="AJ250">
        <v>0</v>
      </c>
    </row>
    <row r="251" spans="1:36">
      <c r="A251" t="s">
        <v>831</v>
      </c>
      <c r="B251" t="s">
        <v>832</v>
      </c>
      <c r="C251" s="2" t="s">
        <v>833</v>
      </c>
      <c r="D251" t="s">
        <v>745</v>
      </c>
      <c r="E251" t="s">
        <v>834</v>
      </c>
      <c r="G251">
        <v>0</v>
      </c>
      <c r="H251" s="3">
        <v>0</v>
      </c>
      <c r="I251" s="4">
        <f>IF(H251=0,"",H251*O251)</f>
        <v>0</v>
      </c>
      <c r="J251" s="5">
        <f>IF(OR(H251=0,V251=""),"",H251*V251)</f>
        <v>0</v>
      </c>
      <c r="K251" s="6">
        <f>IF(V251="","",V251/O251)</f>
        <v>0</v>
      </c>
      <c r="L251" s="6">
        <f>IF(V251="","",V251/N251)</f>
        <v>0</v>
      </c>
      <c r="M251" s="4">
        <v>38.99</v>
      </c>
      <c r="N251" s="4">
        <v>38.99</v>
      </c>
      <c r="Q251" s="4">
        <v>5.98</v>
      </c>
      <c r="R251" s="4">
        <v>0.16</v>
      </c>
      <c r="S251">
        <v>0.15</v>
      </c>
      <c r="T251" s="4">
        <f>IF(S251=0,"",IF((N251*S251)&lt;.3,.3,N251*S251))</f>
        <v>0</v>
      </c>
      <c r="U251"/>
      <c r="V251" s="4">
        <f>IF(AND(N251&lt;&gt;0,O251&lt;&gt;0,Q251&lt;&gt;0,S251&lt;&gt;""),N251-O251-Q251-R251-T251-U251-P251,"")</f>
        <v>0</v>
      </c>
      <c r="W251">
        <v>39</v>
      </c>
      <c r="X251">
        <v>30</v>
      </c>
      <c r="Y251" s="7">
        <v>1.3</v>
      </c>
      <c r="Z251" s="7">
        <v>1.08</v>
      </c>
      <c r="AA251">
        <v>12</v>
      </c>
      <c r="AB251">
        <v>75</v>
      </c>
      <c r="AC251">
        <v>9.23076923076923</v>
      </c>
      <c r="AD251">
        <v>35</v>
      </c>
      <c r="AE251">
        <v>32628</v>
      </c>
      <c r="AF251" s="4">
        <v>0.3</v>
      </c>
      <c r="AG251">
        <v>0</v>
      </c>
      <c r="AH251">
        <v>0</v>
      </c>
      <c r="AJ251">
        <v>0</v>
      </c>
    </row>
    <row r="252" spans="1:36">
      <c r="A252" t="s">
        <v>835</v>
      </c>
      <c r="B252" t="s">
        <v>836</v>
      </c>
      <c r="C252" s="2" t="s">
        <v>837</v>
      </c>
      <c r="D252" t="s">
        <v>43</v>
      </c>
      <c r="G252">
        <v>0</v>
      </c>
      <c r="H252" s="3">
        <v>0</v>
      </c>
      <c r="I252" s="4">
        <f>IF(H252=0,"",H252*O252)</f>
        <v>0</v>
      </c>
      <c r="J252" s="5">
        <f>IF(OR(H252=0,V252=""),"",H252*V252)</f>
        <v>0</v>
      </c>
      <c r="K252" s="6">
        <f>IF(V252="","",V252/O252)</f>
        <v>0</v>
      </c>
      <c r="L252" s="6">
        <f>IF(V252="","",V252/N252)</f>
        <v>0</v>
      </c>
      <c r="M252" s="4">
        <v>55.99</v>
      </c>
      <c r="N252" s="4">
        <v>59.99</v>
      </c>
      <c r="Q252" s="4">
        <v>14.74</v>
      </c>
      <c r="R252" s="4">
        <v>0.75</v>
      </c>
      <c r="S252">
        <v>0.15</v>
      </c>
      <c r="T252" s="4">
        <f>IF(S252=0,"",IF((N252*S252)&lt;.3,.3,N252*S252))</f>
        <v>0</v>
      </c>
      <c r="U252"/>
      <c r="V252" s="4">
        <f>IF(AND(N252&lt;&gt;0,O252&lt;&gt;0,Q252&lt;&gt;0,S252&lt;&gt;""),N252-O252-Q252-R252-T252-U252-P252,"")</f>
        <v>0</v>
      </c>
      <c r="W252">
        <v>0</v>
      </c>
      <c r="X252">
        <v>0</v>
      </c>
      <c r="Y252" s="7">
        <v>0</v>
      </c>
      <c r="Z252" s="7">
        <v>0</v>
      </c>
      <c r="AA252">
        <v>0</v>
      </c>
      <c r="AB252">
        <v>3</v>
      </c>
      <c r="AC252">
        <v>0</v>
      </c>
      <c r="AD252">
        <v>9999</v>
      </c>
      <c r="AE252">
        <v>13264</v>
      </c>
      <c r="AF252" s="4">
        <v>1.23</v>
      </c>
      <c r="AG252">
        <v>0</v>
      </c>
      <c r="AH252">
        <v>0</v>
      </c>
      <c r="AJ252">
        <v>0</v>
      </c>
    </row>
    <row r="253" spans="1:36">
      <c r="A253" t="s">
        <v>838</v>
      </c>
      <c r="B253" t="s">
        <v>839</v>
      </c>
      <c r="C253" s="2" t="s">
        <v>840</v>
      </c>
      <c r="D253" t="s">
        <v>43</v>
      </c>
      <c r="G253">
        <v>0</v>
      </c>
      <c r="H253" s="3">
        <v>0</v>
      </c>
      <c r="I253" s="4">
        <f>IF(H253=0,"",H253*O253)</f>
        <v>0</v>
      </c>
      <c r="J253" s="5">
        <f>IF(OR(H253=0,V253=""),"",H253*V253)</f>
        <v>0</v>
      </c>
      <c r="K253" s="6">
        <f>IF(V253="","",V253/O253)</f>
        <v>0</v>
      </c>
      <c r="L253" s="6">
        <f>IF(V253="","",V253/N253)</f>
        <v>0</v>
      </c>
      <c r="M253" s="4">
        <v>55.99</v>
      </c>
      <c r="N253" s="4">
        <v>59.99</v>
      </c>
      <c r="Q253" s="4">
        <v>14.74</v>
      </c>
      <c r="R253" s="4">
        <v>0.86</v>
      </c>
      <c r="S253">
        <v>0.15</v>
      </c>
      <c r="T253" s="4">
        <f>IF(S253=0,"",IF((N253*S253)&lt;.3,.3,N253*S253))</f>
        <v>0</v>
      </c>
      <c r="U253"/>
      <c r="V253" s="4">
        <f>IF(AND(N253&lt;&gt;0,O253&lt;&gt;0,Q253&lt;&gt;0,S253&lt;&gt;""),N253-O253-Q253-R253-T253-U253-P253,"")</f>
        <v>0</v>
      </c>
      <c r="W253">
        <v>0</v>
      </c>
      <c r="X253">
        <v>0</v>
      </c>
      <c r="Y253" s="7">
        <v>0</v>
      </c>
      <c r="Z253" s="7">
        <v>0</v>
      </c>
      <c r="AA253">
        <v>0</v>
      </c>
      <c r="AB253">
        <v>0</v>
      </c>
      <c r="AC253">
        <v>0</v>
      </c>
      <c r="AD253" t="s">
        <v>92</v>
      </c>
      <c r="AE253">
        <v>13053</v>
      </c>
      <c r="AF253" s="4">
        <v>1.235</v>
      </c>
      <c r="AG253">
        <v>0</v>
      </c>
      <c r="AH253">
        <v>0</v>
      </c>
      <c r="AJ253">
        <v>0</v>
      </c>
    </row>
    <row r="254" spans="1:36">
      <c r="A254" t="s">
        <v>841</v>
      </c>
      <c r="B254" t="s">
        <v>842</v>
      </c>
      <c r="C254" s="2" t="s">
        <v>843</v>
      </c>
      <c r="D254" t="s">
        <v>201</v>
      </c>
      <c r="G254">
        <v>0</v>
      </c>
      <c r="H254" s="3">
        <v>0</v>
      </c>
      <c r="I254" s="4">
        <f>IF(H254=0,"",H254*O254)</f>
        <v>0</v>
      </c>
      <c r="J254" s="5">
        <f>IF(OR(H254=0,V254=""),"",H254*V254)</f>
        <v>0</v>
      </c>
      <c r="K254" s="6">
        <f>IF(V254="","",V254/O254)</f>
        <v>0</v>
      </c>
      <c r="L254" s="6">
        <f>IF(V254="","",V254/N254)</f>
        <v>0</v>
      </c>
      <c r="Q254" s="4">
        <v>17.4</v>
      </c>
      <c r="R254" s="4">
        <v>1.33</v>
      </c>
      <c r="S254">
        <v>0.15</v>
      </c>
      <c r="T254" s="4">
        <f>IF(S254=0,"",IF((N254*S254)&lt;.3,.3,N254*S254))</f>
        <v>0</v>
      </c>
      <c r="U254"/>
      <c r="V254" s="4">
        <f>IF(AND(N254&lt;&gt;0,O254&lt;&gt;0,Q254&lt;&gt;0,S254&lt;&gt;""),N254-O254-Q254-R254-T254-U254-P254,"")</f>
        <v>0</v>
      </c>
      <c r="W254">
        <v>0</v>
      </c>
      <c r="X254">
        <v>0</v>
      </c>
      <c r="Y254" s="7">
        <v>0</v>
      </c>
      <c r="Z254" s="7">
        <v>0</v>
      </c>
      <c r="AA254">
        <v>0</v>
      </c>
      <c r="AB254">
        <v>0</v>
      </c>
      <c r="AC254">
        <v>0</v>
      </c>
      <c r="AD254" t="s">
        <v>92</v>
      </c>
      <c r="AG254">
        <v>0</v>
      </c>
      <c r="AH254">
        <v>0</v>
      </c>
      <c r="AJ254">
        <v>0</v>
      </c>
    </row>
    <row r="255" spans="1:36">
      <c r="A255" t="s">
        <v>844</v>
      </c>
      <c r="B255" t="s">
        <v>845</v>
      </c>
      <c r="C255" s="2" t="s">
        <v>846</v>
      </c>
      <c r="D255" t="s">
        <v>201</v>
      </c>
      <c r="G255">
        <v>0</v>
      </c>
      <c r="H255" s="3">
        <v>0</v>
      </c>
      <c r="I255" s="4">
        <f>IF(H255=0,"",H255*O255)</f>
        <v>0</v>
      </c>
      <c r="J255" s="5">
        <f>IF(OR(H255=0,V255=""),"",H255*V255)</f>
        <v>0</v>
      </c>
      <c r="K255" s="6">
        <f>IF(V255="","",V255/O255)</f>
        <v>0</v>
      </c>
      <c r="L255" s="6">
        <f>IF(V255="","",V255/N255)</f>
        <v>0</v>
      </c>
      <c r="Q255" s="4">
        <v>19.3</v>
      </c>
      <c r="R255" s="4">
        <v>1.33</v>
      </c>
      <c r="S255">
        <v>0.15</v>
      </c>
      <c r="T255" s="4">
        <f>IF(S255=0,"",IF((N255*S255)&lt;.3,.3,N255*S255))</f>
        <v>0</v>
      </c>
      <c r="U255"/>
      <c r="V255" s="4">
        <f>IF(AND(N255&lt;&gt;0,O255&lt;&gt;0,Q255&lt;&gt;0,S255&lt;&gt;""),N255-O255-Q255-R255-T255-U255-P255,"")</f>
        <v>0</v>
      </c>
      <c r="W255">
        <v>0</v>
      </c>
      <c r="X255">
        <v>0</v>
      </c>
      <c r="Y255" s="7">
        <v>0</v>
      </c>
      <c r="Z255" s="7">
        <v>0</v>
      </c>
      <c r="AA255">
        <v>0</v>
      </c>
      <c r="AB255">
        <v>0</v>
      </c>
      <c r="AC255">
        <v>0</v>
      </c>
      <c r="AD255" t="s">
        <v>92</v>
      </c>
      <c r="AG255">
        <v>0</v>
      </c>
      <c r="AH255">
        <v>0</v>
      </c>
      <c r="AJ255">
        <v>0</v>
      </c>
    </row>
    <row r="256" spans="1:36">
      <c r="A256" t="s">
        <v>847</v>
      </c>
      <c r="B256" t="s">
        <v>251</v>
      </c>
      <c r="C256" s="2" t="s">
        <v>848</v>
      </c>
      <c r="D256" t="s">
        <v>745</v>
      </c>
      <c r="E256" t="s">
        <v>849</v>
      </c>
      <c r="G256">
        <v>0</v>
      </c>
      <c r="H256" s="3">
        <v>0</v>
      </c>
      <c r="I256" s="4">
        <f>IF(H256=0,"",H256*O256)</f>
        <v>0</v>
      </c>
      <c r="J256" s="5">
        <f>IF(OR(H256=0,V256=""),"",H256*V256)</f>
        <v>0</v>
      </c>
      <c r="K256" s="6">
        <f>IF(V256="","",V256/O256)</f>
        <v>0</v>
      </c>
      <c r="L256" s="6">
        <f>IF(V256="","",V256/N256)</f>
        <v>0</v>
      </c>
      <c r="R256" s="4">
        <v>0</v>
      </c>
      <c r="T256" s="4">
        <f>IF(S256=0,"",IF((N256*S256)&lt;.3,.3,N256*S256))</f>
        <v>0</v>
      </c>
      <c r="U256"/>
      <c r="V256" s="4">
        <f>IF(AND(N256&lt;&gt;0,O256&lt;&gt;0,Q256&lt;&gt;0,S256&lt;&gt;""),N256-O256-Q256-R256-T256-U256-P256,"")</f>
        <v>0</v>
      </c>
      <c r="W256">
        <v>0</v>
      </c>
      <c r="X256">
        <v>0</v>
      </c>
      <c r="Y256" s="7">
        <v>0</v>
      </c>
      <c r="Z256" s="7">
        <v>0</v>
      </c>
      <c r="AA256">
        <v>0</v>
      </c>
      <c r="AB256">
        <v>0</v>
      </c>
      <c r="AC256">
        <v>0</v>
      </c>
      <c r="AD256" t="s">
        <v>92</v>
      </c>
      <c r="AG256">
        <v>0</v>
      </c>
      <c r="AH256">
        <v>0</v>
      </c>
      <c r="AJ256">
        <v>0</v>
      </c>
    </row>
    <row r="257" spans="1:36">
      <c r="A257" t="s">
        <v>850</v>
      </c>
      <c r="B257" t="s">
        <v>839</v>
      </c>
      <c r="C257" s="2" t="s">
        <v>840</v>
      </c>
      <c r="D257" t="s">
        <v>43</v>
      </c>
      <c r="G257">
        <v>0</v>
      </c>
      <c r="H257" s="3">
        <v>0</v>
      </c>
      <c r="I257" s="4">
        <f>IF(H257=0,"",H257*O257)</f>
        <v>0</v>
      </c>
      <c r="J257" s="5">
        <f>IF(OR(H257=0,V257=""),"",H257*V257)</f>
        <v>0</v>
      </c>
      <c r="K257" s="6">
        <f>IF(V257="","",V257/O257)</f>
        <v>0</v>
      </c>
      <c r="L257" s="6">
        <f>IF(V257="","",V257/N257)</f>
        <v>0</v>
      </c>
      <c r="Q257" s="4">
        <v>14.74</v>
      </c>
      <c r="R257" s="4">
        <v>0.86</v>
      </c>
      <c r="S257">
        <v>0.15</v>
      </c>
      <c r="T257" s="4">
        <f>IF(S257=0,"",IF((N257*S257)&lt;.3,.3,N257*S257))</f>
        <v>0</v>
      </c>
      <c r="U257"/>
      <c r="V257" s="4">
        <f>IF(AND(N257&lt;&gt;0,O257&lt;&gt;0,Q257&lt;&gt;0,S257&lt;&gt;""),N257-O257-Q257-R257-T257-U257-P257,"")</f>
        <v>0</v>
      </c>
      <c r="W257">
        <v>0</v>
      </c>
      <c r="X257">
        <v>0</v>
      </c>
      <c r="Y257" s="7">
        <v>0</v>
      </c>
      <c r="Z257" s="7">
        <v>0</v>
      </c>
      <c r="AA257">
        <v>0</v>
      </c>
      <c r="AB257">
        <v>0</v>
      </c>
      <c r="AC257">
        <v>0</v>
      </c>
      <c r="AD257" t="s">
        <v>92</v>
      </c>
      <c r="AG257">
        <v>0</v>
      </c>
      <c r="AH257">
        <v>0</v>
      </c>
      <c r="AJ257">
        <v>0</v>
      </c>
    </row>
    <row r="258" spans="1:36">
      <c r="A258" t="s">
        <v>851</v>
      </c>
      <c r="B258" t="s">
        <v>852</v>
      </c>
      <c r="C258" s="2" t="s">
        <v>853</v>
      </c>
      <c r="D258" t="s">
        <v>547</v>
      </c>
      <c r="G258">
        <v>0</v>
      </c>
      <c r="H258" s="3">
        <v>0</v>
      </c>
      <c r="I258" s="4">
        <f>IF(H258=0,"",H258*O258)</f>
        <v>0</v>
      </c>
      <c r="J258" s="5">
        <f>IF(OR(H258=0,V258=""),"",H258*V258)</f>
        <v>0</v>
      </c>
      <c r="K258" s="6">
        <f>IF(V258="","",V258/O258)</f>
        <v>0</v>
      </c>
      <c r="L258" s="6">
        <f>IF(V258="","",V258/N258)</f>
        <v>0</v>
      </c>
      <c r="M258" s="4">
        <v>69.99</v>
      </c>
      <c r="N258" s="4">
        <v>69.99</v>
      </c>
      <c r="Q258" s="4">
        <v>17.02</v>
      </c>
      <c r="R258" s="4">
        <v>1.15</v>
      </c>
      <c r="S258">
        <v>0.15</v>
      </c>
      <c r="T258" s="4">
        <f>IF(S258=0,"",IF((N258*S258)&lt;.3,.3,N258*S258))</f>
        <v>0</v>
      </c>
      <c r="U258"/>
      <c r="V258" s="4">
        <f>IF(AND(N258&lt;&gt;0,O258&lt;&gt;0,Q258&lt;&gt;0,S258&lt;&gt;""),N258-O258-Q258-R258-T258-U258-P258,"")</f>
        <v>0</v>
      </c>
      <c r="W258">
        <v>0</v>
      </c>
      <c r="X258">
        <v>0</v>
      </c>
      <c r="Y258" s="7">
        <v>0</v>
      </c>
      <c r="Z258" s="7">
        <v>0</v>
      </c>
      <c r="AA258">
        <v>0</v>
      </c>
      <c r="AB258">
        <v>2</v>
      </c>
      <c r="AC258">
        <v>0</v>
      </c>
      <c r="AD258">
        <v>9999</v>
      </c>
      <c r="AE258">
        <v>183692</v>
      </c>
      <c r="AF258" s="4">
        <v>1.24</v>
      </c>
      <c r="AG258">
        <v>0</v>
      </c>
      <c r="AH258">
        <v>0</v>
      </c>
      <c r="AJ258">
        <v>0</v>
      </c>
    </row>
    <row r="259" spans="1:36">
      <c r="A259" t="s">
        <v>854</v>
      </c>
      <c r="B259" t="s">
        <v>855</v>
      </c>
      <c r="C259" s="2" t="s">
        <v>856</v>
      </c>
      <c r="D259" t="s">
        <v>547</v>
      </c>
      <c r="G259">
        <v>0</v>
      </c>
      <c r="H259" s="3">
        <v>0</v>
      </c>
      <c r="I259" s="4">
        <f>IF(H259=0,"",H259*O259)</f>
        <v>0</v>
      </c>
      <c r="J259" s="5">
        <f>IF(OR(H259=0,V259=""),"",H259*V259)</f>
        <v>0</v>
      </c>
      <c r="K259" s="6">
        <f>IF(V259="","",V259/O259)</f>
        <v>0</v>
      </c>
      <c r="L259" s="6">
        <f>IF(V259="","",V259/N259)</f>
        <v>0</v>
      </c>
      <c r="M259" s="4">
        <v>85.99</v>
      </c>
      <c r="N259" s="4">
        <v>85.99</v>
      </c>
      <c r="Q259" s="4">
        <v>14.36</v>
      </c>
      <c r="R259" s="4">
        <v>0.6</v>
      </c>
      <c r="S259">
        <v>0.15</v>
      </c>
      <c r="T259" s="4">
        <f>IF(S259=0,"",IF((N259*S259)&lt;.3,.3,N259*S259))</f>
        <v>0</v>
      </c>
      <c r="U259"/>
      <c r="V259" s="4">
        <f>IF(AND(N259&lt;&gt;0,O259&lt;&gt;0,Q259&lt;&gt;0,S259&lt;&gt;""),N259-O259-Q259-R259-T259-U259-P259,"")</f>
        <v>0</v>
      </c>
      <c r="W259">
        <v>0</v>
      </c>
      <c r="X259">
        <v>0</v>
      </c>
      <c r="Y259" s="7">
        <v>0</v>
      </c>
      <c r="Z259" s="7">
        <v>0</v>
      </c>
      <c r="AA259">
        <v>0</v>
      </c>
      <c r="AB259">
        <v>109</v>
      </c>
      <c r="AC259">
        <v>0</v>
      </c>
      <c r="AD259">
        <v>9999</v>
      </c>
      <c r="AE259">
        <v>295018</v>
      </c>
      <c r="AF259" s="4">
        <v>1.755</v>
      </c>
      <c r="AG259">
        <v>0</v>
      </c>
      <c r="AH259">
        <v>0</v>
      </c>
      <c r="AJ259">
        <v>0</v>
      </c>
    </row>
    <row r="260" spans="1:36">
      <c r="A260" t="s">
        <v>857</v>
      </c>
      <c r="B260" t="s">
        <v>858</v>
      </c>
      <c r="C260" s="2" t="s">
        <v>859</v>
      </c>
      <c r="D260" t="s">
        <v>43</v>
      </c>
      <c r="E260" t="s">
        <v>860</v>
      </c>
      <c r="G260">
        <v>0</v>
      </c>
      <c r="H260" s="3">
        <v>0</v>
      </c>
      <c r="I260" s="4">
        <f>IF(H260=0,"",H260*O260)</f>
        <v>0</v>
      </c>
      <c r="J260" s="5">
        <f>IF(OR(H260=0,V260=""),"",H260*V260)</f>
        <v>0</v>
      </c>
      <c r="K260" s="6">
        <f>IF(V260="","",V260/O260)</f>
        <v>0</v>
      </c>
      <c r="L260" s="6">
        <f>IF(V260="","",V260/N260)</f>
        <v>0</v>
      </c>
      <c r="Q260" s="4">
        <v>7.48</v>
      </c>
      <c r="R260" s="4">
        <v>0.43</v>
      </c>
      <c r="S260">
        <v>0.15</v>
      </c>
      <c r="T260" s="4">
        <f>IF(S260=0,"",IF((N260*S260)&lt;.3,.3,N260*S260))</f>
        <v>0</v>
      </c>
      <c r="U260"/>
      <c r="V260" s="4">
        <f>IF(AND(N260&lt;&gt;0,O260&lt;&gt;0,Q260&lt;&gt;0,S260&lt;&gt;""),N260-O260-Q260-R260-T260-U260-P260,"")</f>
        <v>0</v>
      </c>
      <c r="W260">
        <v>0</v>
      </c>
      <c r="X260">
        <v>0</v>
      </c>
      <c r="Y260" s="7">
        <v>0</v>
      </c>
      <c r="Z260" s="7">
        <v>0</v>
      </c>
      <c r="AA260">
        <v>0</v>
      </c>
      <c r="AB260">
        <v>0</v>
      </c>
      <c r="AC260">
        <v>0</v>
      </c>
      <c r="AD260" t="s">
        <v>92</v>
      </c>
      <c r="AG260">
        <v>0</v>
      </c>
      <c r="AH260">
        <v>0</v>
      </c>
      <c r="AJ260">
        <v>0</v>
      </c>
    </row>
    <row r="261" spans="1:36">
      <c r="A261" t="s">
        <v>861</v>
      </c>
      <c r="B261" t="s">
        <v>862</v>
      </c>
      <c r="C261" s="2" t="s">
        <v>863</v>
      </c>
      <c r="D261" t="s">
        <v>43</v>
      </c>
      <c r="G261">
        <v>0</v>
      </c>
      <c r="H261" s="3">
        <v>0</v>
      </c>
      <c r="I261" s="4">
        <f>IF(H261=0,"",H261*O261)</f>
        <v>0</v>
      </c>
      <c r="J261" s="5">
        <f>IF(OR(H261=0,V261=""),"",H261*V261)</f>
        <v>0</v>
      </c>
      <c r="K261" s="6">
        <f>IF(V261="","",V261/O261)</f>
        <v>0</v>
      </c>
      <c r="L261" s="6">
        <f>IF(V261="","",V261/N261)</f>
        <v>0</v>
      </c>
      <c r="Q261" s="4">
        <v>5.98</v>
      </c>
      <c r="R261" s="4">
        <v>0.03</v>
      </c>
      <c r="S261">
        <v>0.15</v>
      </c>
      <c r="T261" s="4">
        <f>IF(S261=0,"",IF((N261*S261)&lt;.3,.3,N261*S261))</f>
        <v>0</v>
      </c>
      <c r="U261"/>
      <c r="V261" s="4">
        <f>IF(AND(N261&lt;&gt;0,O261&lt;&gt;0,Q261&lt;&gt;0,S261&lt;&gt;""),N261-O261-Q261-R261-T261-U261-P261,"")</f>
        <v>0</v>
      </c>
      <c r="W261">
        <v>0</v>
      </c>
      <c r="X261">
        <v>0</v>
      </c>
      <c r="Y261" s="7">
        <v>0</v>
      </c>
      <c r="Z261" s="7">
        <v>0</v>
      </c>
      <c r="AA261">
        <v>0</v>
      </c>
      <c r="AB261">
        <v>0</v>
      </c>
      <c r="AC261">
        <v>0</v>
      </c>
      <c r="AD261" t="s">
        <v>92</v>
      </c>
      <c r="AG261">
        <v>0</v>
      </c>
      <c r="AH261">
        <v>0</v>
      </c>
      <c r="AJ261">
        <v>0</v>
      </c>
    </row>
    <row r="262" spans="1:36">
      <c r="A262" t="s">
        <v>864</v>
      </c>
      <c r="B262" t="s">
        <v>865</v>
      </c>
      <c r="C262" s="2" t="s">
        <v>866</v>
      </c>
      <c r="D262" t="s">
        <v>43</v>
      </c>
      <c r="G262">
        <v>0</v>
      </c>
      <c r="H262" s="3">
        <v>0</v>
      </c>
      <c r="I262" s="4">
        <f>IF(H262=0,"",H262*O262)</f>
        <v>0</v>
      </c>
      <c r="J262" s="5">
        <f>IF(OR(H262=0,V262=""),"",H262*V262)</f>
        <v>0</v>
      </c>
      <c r="K262" s="6">
        <f>IF(V262="","",V262/O262)</f>
        <v>0</v>
      </c>
      <c r="L262" s="6">
        <f>IF(V262="","",V262/N262)</f>
        <v>0</v>
      </c>
      <c r="Q262" s="4">
        <v>4.95</v>
      </c>
      <c r="R262" s="4">
        <v>0.01</v>
      </c>
      <c r="S262">
        <v>0.15</v>
      </c>
      <c r="T262" s="4">
        <f>IF(S262=0,"",IF((N262*S262)&lt;.3,.3,N262*S262))</f>
        <v>0</v>
      </c>
      <c r="U262"/>
      <c r="V262" s="4">
        <f>IF(AND(N262&lt;&gt;0,O262&lt;&gt;0,Q262&lt;&gt;0,S262&lt;&gt;""),N262-O262-Q262-R262-T262-U262-P262,"")</f>
        <v>0</v>
      </c>
      <c r="W262">
        <v>0</v>
      </c>
      <c r="X262">
        <v>0</v>
      </c>
      <c r="Y262" s="7">
        <v>0</v>
      </c>
      <c r="Z262" s="7">
        <v>0</v>
      </c>
      <c r="AA262">
        <v>0</v>
      </c>
      <c r="AB262">
        <v>0</v>
      </c>
      <c r="AC262">
        <v>0</v>
      </c>
      <c r="AD262" t="s">
        <v>92</v>
      </c>
      <c r="AG262">
        <v>0</v>
      </c>
      <c r="AH262">
        <v>0</v>
      </c>
      <c r="AJ262">
        <v>0</v>
      </c>
    </row>
    <row r="263" spans="1:36">
      <c r="A263" t="s">
        <v>867</v>
      </c>
      <c r="B263" t="s">
        <v>868</v>
      </c>
      <c r="C263" s="2" t="s">
        <v>869</v>
      </c>
      <c r="D263" t="s">
        <v>43</v>
      </c>
      <c r="G263">
        <v>0</v>
      </c>
      <c r="H263" s="3">
        <v>0</v>
      </c>
      <c r="I263" s="4">
        <f>IF(H263=0,"",H263*O263)</f>
        <v>0</v>
      </c>
      <c r="J263" s="5">
        <f>IF(OR(H263=0,V263=""),"",H263*V263)</f>
        <v>0</v>
      </c>
      <c r="K263" s="6">
        <f>IF(V263="","",V263/O263)</f>
        <v>0</v>
      </c>
      <c r="L263" s="6">
        <f>IF(V263="","",V263/N263)</f>
        <v>0</v>
      </c>
      <c r="Q263" s="4">
        <v>5.68</v>
      </c>
      <c r="R263" s="4">
        <v>0.02</v>
      </c>
      <c r="S263">
        <v>0.15</v>
      </c>
      <c r="T263" s="4">
        <f>IF(S263=0,"",IF((N263*S263)&lt;.3,.3,N263*S263))</f>
        <v>0</v>
      </c>
      <c r="U263"/>
      <c r="V263" s="4">
        <f>IF(AND(N263&lt;&gt;0,O263&lt;&gt;0,Q263&lt;&gt;0,S263&lt;&gt;""),N263-O263-Q263-R263-T263-U263-P263,"")</f>
        <v>0</v>
      </c>
      <c r="W263">
        <v>0</v>
      </c>
      <c r="X263">
        <v>0</v>
      </c>
      <c r="Y263" s="7">
        <v>0</v>
      </c>
      <c r="Z263" s="7">
        <v>0</v>
      </c>
      <c r="AA263">
        <v>0</v>
      </c>
      <c r="AB263">
        <v>0</v>
      </c>
      <c r="AC263">
        <v>0</v>
      </c>
      <c r="AD263" t="s">
        <v>92</v>
      </c>
      <c r="AG263">
        <v>0</v>
      </c>
      <c r="AH263">
        <v>0</v>
      </c>
      <c r="AJ263">
        <v>0</v>
      </c>
    </row>
    <row r="264" spans="1:36">
      <c r="A264" t="s">
        <v>870</v>
      </c>
      <c r="B264" t="s">
        <v>871</v>
      </c>
      <c r="C264" s="2" t="s">
        <v>872</v>
      </c>
      <c r="D264" t="s">
        <v>43</v>
      </c>
      <c r="G264">
        <v>0</v>
      </c>
      <c r="H264" s="3">
        <v>0</v>
      </c>
      <c r="I264" s="4">
        <f>IF(H264=0,"",H264*O264)</f>
        <v>0</v>
      </c>
      <c r="J264" s="5">
        <f>IF(OR(H264=0,V264=""),"",H264*V264)</f>
        <v>0</v>
      </c>
      <c r="K264" s="6">
        <f>IF(V264="","",V264/O264)</f>
        <v>0</v>
      </c>
      <c r="L264" s="6">
        <f>IF(V264="","",V264/N264)</f>
        <v>0</v>
      </c>
      <c r="Q264" s="4">
        <v>4.95</v>
      </c>
      <c r="R264" s="4">
        <v>0.02</v>
      </c>
      <c r="S264">
        <v>0.15</v>
      </c>
      <c r="T264" s="4">
        <f>IF(S264=0,"",IF((N264*S264)&lt;.3,.3,N264*S264))</f>
        <v>0</v>
      </c>
      <c r="U264"/>
      <c r="V264" s="4">
        <f>IF(AND(N264&lt;&gt;0,O264&lt;&gt;0,Q264&lt;&gt;0,S264&lt;&gt;""),N264-O264-Q264-R264-T264-U264-P264,"")</f>
        <v>0</v>
      </c>
      <c r="W264">
        <v>0</v>
      </c>
      <c r="X264">
        <v>0</v>
      </c>
      <c r="Y264" s="7">
        <v>0</v>
      </c>
      <c r="Z264" s="7">
        <v>0</v>
      </c>
      <c r="AA264">
        <v>0</v>
      </c>
      <c r="AB264">
        <v>0</v>
      </c>
      <c r="AC264">
        <v>0</v>
      </c>
      <c r="AD264" t="s">
        <v>92</v>
      </c>
      <c r="AG264">
        <v>0</v>
      </c>
      <c r="AH264">
        <v>0</v>
      </c>
      <c r="AJ264">
        <v>0</v>
      </c>
    </row>
    <row r="265" spans="1:36">
      <c r="A265" t="s">
        <v>873</v>
      </c>
      <c r="B265" t="s">
        <v>874</v>
      </c>
      <c r="C265" s="2" t="s">
        <v>875</v>
      </c>
      <c r="D265" t="s">
        <v>43</v>
      </c>
      <c r="G265">
        <v>0</v>
      </c>
      <c r="H265" s="3">
        <v>0</v>
      </c>
      <c r="I265" s="4">
        <f>IF(H265=0,"",H265*O265)</f>
        <v>0</v>
      </c>
      <c r="J265" s="5">
        <f>IF(OR(H265=0,V265=""),"",H265*V265)</f>
        <v>0</v>
      </c>
      <c r="K265" s="6">
        <f>IF(V265="","",V265/O265)</f>
        <v>0</v>
      </c>
      <c r="L265" s="6">
        <f>IF(V265="","",V265/N265)</f>
        <v>0</v>
      </c>
      <c r="Q265" s="4">
        <v>5.98</v>
      </c>
      <c r="R265" s="4">
        <v>0.03</v>
      </c>
      <c r="S265">
        <v>0.15</v>
      </c>
      <c r="T265" s="4">
        <f>IF(S265=0,"",IF((N265*S265)&lt;.3,.3,N265*S265))</f>
        <v>0</v>
      </c>
      <c r="U265"/>
      <c r="V265" s="4">
        <f>IF(AND(N265&lt;&gt;0,O265&lt;&gt;0,Q265&lt;&gt;0,S265&lt;&gt;""),N265-O265-Q265-R265-T265-U265-P265,"")</f>
        <v>0</v>
      </c>
      <c r="W265">
        <v>0</v>
      </c>
      <c r="X265">
        <v>0</v>
      </c>
      <c r="Y265" s="7">
        <v>0</v>
      </c>
      <c r="Z265" s="7">
        <v>0</v>
      </c>
      <c r="AA265">
        <v>0</v>
      </c>
      <c r="AB265">
        <v>0</v>
      </c>
      <c r="AC265">
        <v>0</v>
      </c>
      <c r="AD265" t="s">
        <v>92</v>
      </c>
      <c r="AG265">
        <v>0</v>
      </c>
      <c r="AH265">
        <v>0</v>
      </c>
      <c r="AJ265">
        <v>0</v>
      </c>
    </row>
    <row r="266" spans="1:36">
      <c r="A266" t="s">
        <v>876</v>
      </c>
      <c r="B266" t="s">
        <v>877</v>
      </c>
      <c r="C266" s="2" t="s">
        <v>878</v>
      </c>
      <c r="D266" t="s">
        <v>43</v>
      </c>
      <c r="G266">
        <v>0</v>
      </c>
      <c r="H266" s="3">
        <v>0</v>
      </c>
      <c r="I266" s="4">
        <f>IF(H266=0,"",H266*O266)</f>
        <v>0</v>
      </c>
      <c r="J266" s="5">
        <f>IF(OR(H266=0,V266=""),"",H266*V266)</f>
        <v>0</v>
      </c>
      <c r="K266" s="6">
        <f>IF(V266="","",V266/O266)</f>
        <v>0</v>
      </c>
      <c r="L266" s="6">
        <f>IF(V266="","",V266/N266)</f>
        <v>0</v>
      </c>
      <c r="Q266" s="4">
        <v>5.68</v>
      </c>
      <c r="R266" s="4">
        <v>0.02</v>
      </c>
      <c r="S266">
        <v>0.15</v>
      </c>
      <c r="T266" s="4">
        <f>IF(S266=0,"",IF((N266*S266)&lt;.3,.3,N266*S266))</f>
        <v>0</v>
      </c>
      <c r="U266"/>
      <c r="V266" s="4">
        <f>IF(AND(N266&lt;&gt;0,O266&lt;&gt;0,Q266&lt;&gt;0,S266&lt;&gt;""),N266-O266-Q266-R266-T266-U266-P266,"")</f>
        <v>0</v>
      </c>
      <c r="W266">
        <v>0</v>
      </c>
      <c r="X266">
        <v>0</v>
      </c>
      <c r="Y266" s="7">
        <v>0</v>
      </c>
      <c r="Z266" s="7">
        <v>0</v>
      </c>
      <c r="AA266">
        <v>0</v>
      </c>
      <c r="AB266">
        <v>0</v>
      </c>
      <c r="AC266">
        <v>0</v>
      </c>
      <c r="AD266" t="s">
        <v>92</v>
      </c>
      <c r="AG266">
        <v>0</v>
      </c>
      <c r="AH266">
        <v>0</v>
      </c>
      <c r="AJ266">
        <v>0</v>
      </c>
    </row>
    <row r="267" spans="1:36">
      <c r="A267" t="s">
        <v>879</v>
      </c>
      <c r="B267"/>
      <c r="C267" s="2" t="s">
        <v>880</v>
      </c>
      <c r="D267" t="s">
        <v>745</v>
      </c>
      <c r="G267">
        <v>0</v>
      </c>
      <c r="H267" s="3">
        <v>0</v>
      </c>
      <c r="I267" s="4">
        <f>IF(H267=0,"",H267*O267)</f>
        <v>0</v>
      </c>
      <c r="J267" s="5">
        <f>IF(OR(H267=0,V267=""),"",H267*V267)</f>
        <v>0</v>
      </c>
      <c r="K267" s="6">
        <f>IF(V267="","",V267/O267)</f>
        <v>0</v>
      </c>
      <c r="L267" s="6">
        <f>IF(V267="","",V267/N267)</f>
        <v>0</v>
      </c>
      <c r="R267" s="4">
        <v>0</v>
      </c>
      <c r="T267" s="4">
        <f>IF(S267=0,"",IF((N267*S267)&lt;.3,.3,N267*S267))</f>
        <v>0</v>
      </c>
      <c r="U267"/>
      <c r="V267" s="4">
        <f>IF(AND(N267&lt;&gt;0,O267&lt;&gt;0,Q267&lt;&gt;0,S267&lt;&gt;""),N267-O267-Q267-R267-T267-U267-P267,"")</f>
        <v>0</v>
      </c>
      <c r="W267">
        <v>0</v>
      </c>
      <c r="X267">
        <v>0</v>
      </c>
      <c r="Y267" s="7">
        <v>0</v>
      </c>
      <c r="Z267" s="7">
        <v>0</v>
      </c>
      <c r="AA267">
        <v>0</v>
      </c>
      <c r="AB267">
        <v>0</v>
      </c>
      <c r="AC267">
        <v>0</v>
      </c>
      <c r="AD267" t="s">
        <v>92</v>
      </c>
      <c r="AG267">
        <v>0</v>
      </c>
      <c r="AH267">
        <v>0</v>
      </c>
      <c r="AJ267">
        <v>0</v>
      </c>
    </row>
    <row r="268" spans="1:36">
      <c r="A268" t="s">
        <v>881</v>
      </c>
      <c r="B268" t="s">
        <v>882</v>
      </c>
      <c r="C268" s="2" t="s">
        <v>883</v>
      </c>
      <c r="D268" t="s">
        <v>333</v>
      </c>
      <c r="G268">
        <v>0</v>
      </c>
      <c r="H268" s="3">
        <v>0</v>
      </c>
      <c r="I268" s="4">
        <f>IF(H268=0,"",H268*O268)</f>
        <v>0</v>
      </c>
      <c r="J268" s="5">
        <f>IF(OR(H268=0,V268=""),"",H268*V268)</f>
        <v>0</v>
      </c>
      <c r="K268" s="6">
        <f>IF(V268="","",V268/O268)</f>
        <v>0</v>
      </c>
      <c r="L268" s="6">
        <f>IF(V268="","",V268/N268)</f>
        <v>0</v>
      </c>
      <c r="Q268" s="4">
        <v>7.18</v>
      </c>
      <c r="R268" s="4">
        <v>0.12</v>
      </c>
      <c r="S268">
        <v>0.15</v>
      </c>
      <c r="T268" s="4">
        <f>IF(S268=0,"",IF((N268*S268)&lt;.3,.3,N268*S268))</f>
        <v>0</v>
      </c>
      <c r="U268"/>
      <c r="V268" s="4">
        <f>IF(AND(N268&lt;&gt;0,O268&lt;&gt;0,Q268&lt;&gt;0,S268&lt;&gt;""),N268-O268-Q268-R268-T268-U268-P268,"")</f>
        <v>0</v>
      </c>
      <c r="W268">
        <v>0</v>
      </c>
      <c r="X268">
        <v>0</v>
      </c>
      <c r="Y268" s="7">
        <v>0</v>
      </c>
      <c r="Z268" s="7">
        <v>0</v>
      </c>
      <c r="AA268">
        <v>0</v>
      </c>
      <c r="AB268">
        <v>180</v>
      </c>
      <c r="AC268">
        <v>0</v>
      </c>
      <c r="AD268">
        <v>9999</v>
      </c>
      <c r="AG268">
        <v>0</v>
      </c>
      <c r="AH268">
        <v>0</v>
      </c>
      <c r="AJ268">
        <v>0</v>
      </c>
    </row>
    <row r="269" spans="1:36">
      <c r="A269" t="s">
        <v>884</v>
      </c>
      <c r="B269" t="s">
        <v>885</v>
      </c>
      <c r="C269" s="2" t="s">
        <v>886</v>
      </c>
      <c r="D269" t="s">
        <v>333</v>
      </c>
      <c r="G269">
        <v>0</v>
      </c>
      <c r="H269" s="3">
        <v>0</v>
      </c>
      <c r="I269" s="4">
        <f>IF(H269=0,"",H269*O269)</f>
        <v>0</v>
      </c>
      <c r="J269" s="5">
        <f>IF(OR(H269=0,V269=""),"",H269*V269)</f>
        <v>0</v>
      </c>
      <c r="K269" s="6">
        <f>IF(V269="","",V269/O269)</f>
        <v>0</v>
      </c>
      <c r="L269" s="6">
        <f>IF(V269="","",V269/N269)</f>
        <v>0</v>
      </c>
      <c r="Q269" s="4">
        <v>7.18</v>
      </c>
      <c r="R269" s="4">
        <v>0.14</v>
      </c>
      <c r="S269">
        <v>0.15</v>
      </c>
      <c r="T269" s="4">
        <f>IF(S269=0,"",IF((N269*S269)&lt;.3,.3,N269*S269))</f>
        <v>0</v>
      </c>
      <c r="U269"/>
      <c r="V269" s="4">
        <f>IF(AND(N269&lt;&gt;0,O269&lt;&gt;0,Q269&lt;&gt;0,S269&lt;&gt;""),N269-O269-Q269-R269-T269-U269-P269,"")</f>
        <v>0</v>
      </c>
      <c r="W269">
        <v>0</v>
      </c>
      <c r="X269">
        <v>0</v>
      </c>
      <c r="Y269" s="7">
        <v>0</v>
      </c>
      <c r="Z269" s="7">
        <v>0</v>
      </c>
      <c r="AA269">
        <v>0</v>
      </c>
      <c r="AB269">
        <v>148</v>
      </c>
      <c r="AC269">
        <v>0</v>
      </c>
      <c r="AD269">
        <v>9999</v>
      </c>
      <c r="AG269">
        <v>0</v>
      </c>
      <c r="AH269">
        <v>0</v>
      </c>
      <c r="AJ269">
        <v>0</v>
      </c>
    </row>
    <row r="270" spans="1:36">
      <c r="A270" t="s">
        <v>887</v>
      </c>
      <c r="B270" t="s">
        <v>888</v>
      </c>
      <c r="C270" s="2" t="s">
        <v>889</v>
      </c>
      <c r="D270" t="s">
        <v>333</v>
      </c>
      <c r="G270">
        <v>0</v>
      </c>
      <c r="H270" s="3">
        <v>0</v>
      </c>
      <c r="I270" s="4">
        <f>IF(H270=0,"",H270*O270)</f>
        <v>0</v>
      </c>
      <c r="J270" s="5">
        <f>IF(OR(H270=0,V270=""),"",H270*V270)</f>
        <v>0</v>
      </c>
      <c r="K270" s="6">
        <f>IF(V270="","",V270/O270)</f>
        <v>0</v>
      </c>
      <c r="L270" s="6">
        <f>IF(V270="","",V270/N270)</f>
        <v>0</v>
      </c>
      <c r="Q270" s="4">
        <v>7.18</v>
      </c>
      <c r="R270" s="4">
        <v>0.13</v>
      </c>
      <c r="S270">
        <v>0.15</v>
      </c>
      <c r="T270" s="4">
        <f>IF(S270=0,"",IF((N270*S270)&lt;.3,.3,N270*S270))</f>
        <v>0</v>
      </c>
      <c r="U270"/>
      <c r="V270" s="4">
        <f>IF(AND(N270&lt;&gt;0,O270&lt;&gt;0,Q270&lt;&gt;0,S270&lt;&gt;""),N270-O270-Q270-R270-T270-U270-P270,"")</f>
        <v>0</v>
      </c>
      <c r="W270">
        <v>0</v>
      </c>
      <c r="X270">
        <v>0</v>
      </c>
      <c r="Y270" s="7">
        <v>0</v>
      </c>
      <c r="Z270" s="7">
        <v>0</v>
      </c>
      <c r="AA270">
        <v>0</v>
      </c>
      <c r="AB270">
        <v>200</v>
      </c>
      <c r="AC270">
        <v>0</v>
      </c>
      <c r="AD270">
        <v>9999</v>
      </c>
      <c r="AG270">
        <v>0</v>
      </c>
      <c r="AH270">
        <v>0</v>
      </c>
      <c r="AJ270">
        <v>0</v>
      </c>
    </row>
    <row r="271" spans="1:36">
      <c r="A271" t="s">
        <v>890</v>
      </c>
      <c r="B271" t="s">
        <v>891</v>
      </c>
      <c r="C271" s="2" t="s">
        <v>892</v>
      </c>
      <c r="D271" t="s">
        <v>333</v>
      </c>
      <c r="G271">
        <v>0</v>
      </c>
      <c r="H271" s="3">
        <v>0</v>
      </c>
      <c r="I271" s="4">
        <f>IF(H271=0,"",H271*O271)</f>
        <v>0</v>
      </c>
      <c r="J271" s="5">
        <f>IF(OR(H271=0,V271=""),"",H271*V271)</f>
        <v>0</v>
      </c>
      <c r="K271" s="6">
        <f>IF(V271="","",V271/O271)</f>
        <v>0</v>
      </c>
      <c r="L271" s="6">
        <f>IF(V271="","",V271/N271)</f>
        <v>0</v>
      </c>
      <c r="Q271" s="4">
        <v>7.18</v>
      </c>
      <c r="R271" s="4">
        <v>0.1</v>
      </c>
      <c r="S271">
        <v>0.15</v>
      </c>
      <c r="T271" s="4">
        <f>IF(S271=0,"",IF((N271*S271)&lt;.3,.3,N271*S271))</f>
        <v>0</v>
      </c>
      <c r="U271"/>
      <c r="V271" s="4">
        <f>IF(AND(N271&lt;&gt;0,O271&lt;&gt;0,Q271&lt;&gt;0,S271&lt;&gt;""),N271-O271-Q271-R271-T271-U271-P271,"")</f>
        <v>0</v>
      </c>
      <c r="W271">
        <v>0</v>
      </c>
      <c r="X271">
        <v>0</v>
      </c>
      <c r="Y271" s="7">
        <v>0</v>
      </c>
      <c r="Z271" s="7">
        <v>0</v>
      </c>
      <c r="AA271">
        <v>0</v>
      </c>
      <c r="AB271">
        <v>60</v>
      </c>
      <c r="AC271">
        <v>0</v>
      </c>
      <c r="AD271">
        <v>9999</v>
      </c>
      <c r="AG271">
        <v>0</v>
      </c>
      <c r="AH271">
        <v>0</v>
      </c>
      <c r="AJ271">
        <v>0</v>
      </c>
    </row>
    <row r="272" spans="1:36">
      <c r="A272" t="s">
        <v>893</v>
      </c>
      <c r="B272" t="s">
        <v>894</v>
      </c>
      <c r="C272" s="2" t="s">
        <v>895</v>
      </c>
      <c r="D272" t="s">
        <v>333</v>
      </c>
      <c r="G272">
        <v>0</v>
      </c>
      <c r="H272" s="3">
        <v>0</v>
      </c>
      <c r="I272" s="4">
        <f>IF(H272=0,"",H272*O272)</f>
        <v>0</v>
      </c>
      <c r="J272" s="5">
        <f>IF(OR(H272=0,V272=""),"",H272*V272)</f>
        <v>0</v>
      </c>
      <c r="K272" s="6">
        <f>IF(V272="","",V272/O272)</f>
        <v>0</v>
      </c>
      <c r="L272" s="6">
        <f>IF(V272="","",V272/N272)</f>
        <v>0</v>
      </c>
      <c r="Q272" s="4">
        <v>7.18</v>
      </c>
      <c r="R272" s="4">
        <v>0.1</v>
      </c>
      <c r="S272">
        <v>0.15</v>
      </c>
      <c r="T272" s="4">
        <f>IF(S272=0,"",IF((N272*S272)&lt;.3,.3,N272*S272))</f>
        <v>0</v>
      </c>
      <c r="U272"/>
      <c r="V272" s="4">
        <f>IF(AND(N272&lt;&gt;0,O272&lt;&gt;0,Q272&lt;&gt;0,S272&lt;&gt;""),N272-O272-Q272-R272-T272-U272-P272,"")</f>
        <v>0</v>
      </c>
      <c r="W272">
        <v>0</v>
      </c>
      <c r="X272">
        <v>0</v>
      </c>
      <c r="Y272" s="7">
        <v>0</v>
      </c>
      <c r="Z272" s="7">
        <v>0</v>
      </c>
      <c r="AA272">
        <v>0</v>
      </c>
      <c r="AB272">
        <v>60</v>
      </c>
      <c r="AC272">
        <v>0</v>
      </c>
      <c r="AD272">
        <v>9999</v>
      </c>
      <c r="AG272">
        <v>0</v>
      </c>
      <c r="AH272">
        <v>0</v>
      </c>
      <c r="AJ272">
        <v>0</v>
      </c>
    </row>
    <row r="273" spans="1:36">
      <c r="A273" t="s">
        <v>896</v>
      </c>
      <c r="B273" t="s">
        <v>897</v>
      </c>
      <c r="C273" s="2" t="s">
        <v>898</v>
      </c>
      <c r="D273" t="s">
        <v>333</v>
      </c>
      <c r="G273">
        <v>0</v>
      </c>
      <c r="H273" s="3">
        <v>0</v>
      </c>
      <c r="I273" s="4">
        <f>IF(H273=0,"",H273*O273)</f>
        <v>0</v>
      </c>
      <c r="J273" s="5">
        <f>IF(OR(H273=0,V273=""),"",H273*V273)</f>
        <v>0</v>
      </c>
      <c r="K273" s="6">
        <f>IF(V273="","",V273/O273)</f>
        <v>0</v>
      </c>
      <c r="L273" s="6">
        <f>IF(V273="","",V273/N273)</f>
        <v>0</v>
      </c>
      <c r="Q273" s="4">
        <v>7.18</v>
      </c>
      <c r="R273" s="4">
        <v>0.16</v>
      </c>
      <c r="S273">
        <v>0.15</v>
      </c>
      <c r="T273" s="4">
        <f>IF(S273=0,"",IF((N273*S273)&lt;.3,.3,N273*S273))</f>
        <v>0</v>
      </c>
      <c r="U273"/>
      <c r="V273" s="4">
        <f>IF(AND(N273&lt;&gt;0,O273&lt;&gt;0,Q273&lt;&gt;0,S273&lt;&gt;""),N273-O273-Q273-R273-T273-U273-P273,"")</f>
        <v>0</v>
      </c>
      <c r="W273">
        <v>0</v>
      </c>
      <c r="X273">
        <v>0</v>
      </c>
      <c r="Y273" s="7">
        <v>0</v>
      </c>
      <c r="Z273" s="7">
        <v>0</v>
      </c>
      <c r="AA273">
        <v>0</v>
      </c>
      <c r="AB273">
        <v>0</v>
      </c>
      <c r="AC273">
        <v>0</v>
      </c>
      <c r="AD273" t="s">
        <v>92</v>
      </c>
      <c r="AG273">
        <v>0</v>
      </c>
      <c r="AH273">
        <v>0</v>
      </c>
      <c r="AJ273">
        <v>0</v>
      </c>
    </row>
    <row r="274" spans="1:36">
      <c r="A274" t="s">
        <v>899</v>
      </c>
      <c r="B274" t="s">
        <v>900</v>
      </c>
      <c r="C274" s="2" t="s">
        <v>901</v>
      </c>
      <c r="D274" t="s">
        <v>333</v>
      </c>
      <c r="G274">
        <v>0</v>
      </c>
      <c r="H274" s="3">
        <v>0</v>
      </c>
      <c r="I274" s="4">
        <f>IF(H274=0,"",H274*O274)</f>
        <v>0</v>
      </c>
      <c r="J274" s="5">
        <f>IF(OR(H274=0,V274=""),"",H274*V274)</f>
        <v>0</v>
      </c>
      <c r="K274" s="6">
        <f>IF(V274="","",V274/O274)</f>
        <v>0</v>
      </c>
      <c r="L274" s="6">
        <f>IF(V274="","",V274/N274)</f>
        <v>0</v>
      </c>
      <c r="Q274" s="4">
        <v>7.18</v>
      </c>
      <c r="R274" s="4">
        <v>0.05</v>
      </c>
      <c r="S274">
        <v>0.15</v>
      </c>
      <c r="T274" s="4">
        <f>IF(S274=0,"",IF((N274*S274)&lt;.3,.3,N274*S274))</f>
        <v>0</v>
      </c>
      <c r="U274"/>
      <c r="V274" s="4">
        <f>IF(AND(N274&lt;&gt;0,O274&lt;&gt;0,Q274&lt;&gt;0,S274&lt;&gt;""),N274-O274-Q274-R274-T274-U274-P274,"")</f>
        <v>0</v>
      </c>
      <c r="W274">
        <v>0</v>
      </c>
      <c r="X274">
        <v>0</v>
      </c>
      <c r="Y274" s="7">
        <v>0</v>
      </c>
      <c r="Z274" s="7">
        <v>0</v>
      </c>
      <c r="AA274">
        <v>0</v>
      </c>
      <c r="AB274">
        <v>32</v>
      </c>
      <c r="AC274">
        <v>0</v>
      </c>
      <c r="AD274">
        <v>9999</v>
      </c>
      <c r="AG274">
        <v>0</v>
      </c>
      <c r="AH274">
        <v>0</v>
      </c>
      <c r="AJ274">
        <v>0</v>
      </c>
    </row>
    <row r="275" spans="1:36">
      <c r="A275" t="s">
        <v>902</v>
      </c>
      <c r="B275" t="s">
        <v>903</v>
      </c>
      <c r="C275" s="2" t="s">
        <v>904</v>
      </c>
      <c r="D275" t="s">
        <v>333</v>
      </c>
      <c r="G275">
        <v>0</v>
      </c>
      <c r="H275" s="3">
        <v>0</v>
      </c>
      <c r="I275" s="4">
        <f>IF(H275=0,"",H275*O275)</f>
        <v>0</v>
      </c>
      <c r="J275" s="5">
        <f>IF(OR(H275=0,V275=""),"",H275*V275)</f>
        <v>0</v>
      </c>
      <c r="K275" s="6">
        <f>IF(V275="","",V275/O275)</f>
        <v>0</v>
      </c>
      <c r="L275" s="6">
        <f>IF(V275="","",V275/N275)</f>
        <v>0</v>
      </c>
      <c r="Q275" s="4">
        <v>7.18</v>
      </c>
      <c r="R275" s="4">
        <v>0.1</v>
      </c>
      <c r="S275">
        <v>0.15</v>
      </c>
      <c r="T275" s="4">
        <f>IF(S275=0,"",IF((N275*S275)&lt;.3,.3,N275*S275))</f>
        <v>0</v>
      </c>
      <c r="U275"/>
      <c r="V275" s="4">
        <f>IF(AND(N275&lt;&gt;0,O275&lt;&gt;0,Q275&lt;&gt;0,S275&lt;&gt;""),N275-O275-Q275-R275-T275-U275-P275,"")</f>
        <v>0</v>
      </c>
      <c r="W275">
        <v>0</v>
      </c>
      <c r="X275">
        <v>0</v>
      </c>
      <c r="Y275" s="7">
        <v>0</v>
      </c>
      <c r="Z275" s="7">
        <v>0</v>
      </c>
      <c r="AA275">
        <v>0</v>
      </c>
      <c r="AB275">
        <v>0</v>
      </c>
      <c r="AC275">
        <v>0</v>
      </c>
      <c r="AD275" t="s">
        <v>92</v>
      </c>
      <c r="AG275">
        <v>0</v>
      </c>
      <c r="AH275">
        <v>0</v>
      </c>
      <c r="AJ275">
        <v>0</v>
      </c>
    </row>
    <row r="276" spans="1:36">
      <c r="A276" t="s">
        <v>905</v>
      </c>
      <c r="B276" t="s">
        <v>906</v>
      </c>
      <c r="C276" s="2" t="s">
        <v>907</v>
      </c>
      <c r="D276" t="s">
        <v>745</v>
      </c>
      <c r="G276">
        <v>0</v>
      </c>
      <c r="H276" s="3">
        <v>0</v>
      </c>
      <c r="I276" s="4">
        <f>IF(H276=0,"",H276*O276)</f>
        <v>0</v>
      </c>
      <c r="J276" s="5">
        <f>IF(OR(H276=0,V276=""),"",H276*V276)</f>
        <v>0</v>
      </c>
      <c r="K276" s="6">
        <f>IF(V276="","",V276/O276)</f>
        <v>0</v>
      </c>
      <c r="L276" s="6">
        <f>IF(V276="","",V276/N276)</f>
        <v>0</v>
      </c>
      <c r="M276" s="4">
        <v>26.99</v>
      </c>
      <c r="N276" s="4">
        <v>26.99</v>
      </c>
      <c r="Q276" s="4">
        <v>6.56</v>
      </c>
      <c r="R276" s="4">
        <v>0.19</v>
      </c>
      <c r="S276">
        <v>0.15</v>
      </c>
      <c r="T276" s="4">
        <f>IF(S276=0,"",IF((N276*S276)&lt;.3,.3,N276*S276))</f>
        <v>0</v>
      </c>
      <c r="U276"/>
      <c r="V276" s="4">
        <f>IF(AND(N276&lt;&gt;0,O276&lt;&gt;0,Q276&lt;&gt;0,S276&lt;&gt;""),N276-O276-Q276-R276-T276-U276-P276,"")</f>
        <v>0</v>
      </c>
      <c r="W276">
        <v>0</v>
      </c>
      <c r="X276">
        <v>0</v>
      </c>
      <c r="Y276" s="7">
        <v>0</v>
      </c>
      <c r="Z276" s="7">
        <v>0</v>
      </c>
      <c r="AA276">
        <v>0</v>
      </c>
      <c r="AB276">
        <v>0</v>
      </c>
      <c r="AC276">
        <v>0</v>
      </c>
      <c r="AD276" t="s">
        <v>92</v>
      </c>
      <c r="AE276">
        <v>114984</v>
      </c>
      <c r="AF276" s="4">
        <v>0.4</v>
      </c>
      <c r="AG276">
        <v>0</v>
      </c>
      <c r="AH276">
        <v>0</v>
      </c>
      <c r="AJ276">
        <v>0</v>
      </c>
    </row>
    <row r="277" spans="1:36">
      <c r="A277" t="s">
        <v>908</v>
      </c>
      <c r="B277"/>
      <c r="C277" s="2" t="s">
        <v>909</v>
      </c>
      <c r="D277" t="s">
        <v>745</v>
      </c>
      <c r="G277">
        <v>0</v>
      </c>
      <c r="H277" s="3">
        <v>0</v>
      </c>
      <c r="I277" s="4">
        <f>IF(H277=0,"",H277*O277)</f>
        <v>0</v>
      </c>
      <c r="J277" s="5">
        <f>IF(OR(H277=0,V277=""),"",H277*V277)</f>
        <v>0</v>
      </c>
      <c r="K277" s="6">
        <f>IF(V277="","",V277/O277)</f>
        <v>0</v>
      </c>
      <c r="L277" s="6">
        <f>IF(V277="","",V277/N277)</f>
        <v>0</v>
      </c>
      <c r="R277" s="4">
        <v>0</v>
      </c>
      <c r="T277" s="4">
        <f>IF(S277=0,"",IF((N277*S277)&lt;.3,.3,N277*S277))</f>
        <v>0</v>
      </c>
      <c r="U277"/>
      <c r="V277" s="4">
        <f>IF(AND(N277&lt;&gt;0,O277&lt;&gt;0,Q277&lt;&gt;0,S277&lt;&gt;""),N277-O277-Q277-R277-T277-U277-P277,"")</f>
        <v>0</v>
      </c>
      <c r="W277">
        <v>0</v>
      </c>
      <c r="X277">
        <v>0</v>
      </c>
      <c r="Y277" s="7">
        <v>0</v>
      </c>
      <c r="Z277" s="7">
        <v>0</v>
      </c>
      <c r="AA277">
        <v>0</v>
      </c>
      <c r="AB277">
        <v>0</v>
      </c>
      <c r="AC277">
        <v>0</v>
      </c>
      <c r="AD277" t="s">
        <v>92</v>
      </c>
      <c r="AG277">
        <v>0</v>
      </c>
      <c r="AH277">
        <v>0</v>
      </c>
      <c r="AJ277">
        <v>0</v>
      </c>
    </row>
    <row r="278" spans="1:36">
      <c r="A278" t="s">
        <v>910</v>
      </c>
      <c r="B278" t="s">
        <v>911</v>
      </c>
      <c r="C278" s="2" t="s">
        <v>912</v>
      </c>
      <c r="D278" t="s">
        <v>43</v>
      </c>
      <c r="G278">
        <v>0</v>
      </c>
      <c r="H278" s="3">
        <v>0</v>
      </c>
      <c r="I278" s="4">
        <f>IF(H278=0,"",H278*O278)</f>
        <v>0</v>
      </c>
      <c r="J278" s="5">
        <f>IF(OR(H278=0,V278=""),"",H278*V278)</f>
        <v>0</v>
      </c>
      <c r="K278" s="6">
        <f>IF(V278="","",V278/O278)</f>
        <v>0</v>
      </c>
      <c r="L278" s="6">
        <f>IF(V278="","",V278/N278)</f>
        <v>0</v>
      </c>
      <c r="M278" s="4">
        <v>19.99</v>
      </c>
      <c r="N278" s="4">
        <v>19.99</v>
      </c>
      <c r="Q278" s="4">
        <v>8.66</v>
      </c>
      <c r="R278" s="4">
        <v>0.01</v>
      </c>
      <c r="S278">
        <v>0.15</v>
      </c>
      <c r="T278" s="4">
        <f>IF(S278=0,"",IF((N278*S278)&lt;.3,.3,N278*S278))</f>
        <v>0</v>
      </c>
      <c r="U278"/>
      <c r="V278" s="4">
        <f>IF(AND(N278&lt;&gt;0,O278&lt;&gt;0,Q278&lt;&gt;0,S278&lt;&gt;""),N278-O278-Q278-R278-T278-U278-P278,"")</f>
        <v>0</v>
      </c>
      <c r="W278">
        <v>18</v>
      </c>
      <c r="X278">
        <v>30</v>
      </c>
      <c r="Y278" s="7">
        <v>0.6</v>
      </c>
      <c r="Z278" s="7">
        <v>1.06</v>
      </c>
      <c r="AA278">
        <v>22</v>
      </c>
      <c r="AB278">
        <v>192</v>
      </c>
      <c r="AC278">
        <v>36.6666666666667</v>
      </c>
      <c r="AD278">
        <v>263</v>
      </c>
      <c r="AE278">
        <v>93914</v>
      </c>
      <c r="AF278" s="4">
        <v>0.3</v>
      </c>
      <c r="AG278">
        <v>0</v>
      </c>
      <c r="AH278">
        <v>0</v>
      </c>
      <c r="AJ278">
        <v>0</v>
      </c>
    </row>
    <row r="279" spans="1:36">
      <c r="A279" t="s">
        <v>913</v>
      </c>
      <c r="B279" t="s">
        <v>914</v>
      </c>
      <c r="C279" s="2" t="s">
        <v>915</v>
      </c>
      <c r="D279" t="s">
        <v>43</v>
      </c>
      <c r="G279">
        <v>0</v>
      </c>
      <c r="H279" s="3">
        <v>0</v>
      </c>
      <c r="I279" s="4">
        <f>IF(H279=0,"",H279*O279)</f>
        <v>0</v>
      </c>
      <c r="J279" s="5">
        <f>IF(OR(H279=0,V279=""),"",H279*V279)</f>
        <v>0</v>
      </c>
      <c r="K279" s="6">
        <f>IF(V279="","",V279/O279)</f>
        <v>0</v>
      </c>
      <c r="L279" s="6">
        <f>IF(V279="","",V279/N279)</f>
        <v>0</v>
      </c>
      <c r="M279" s="4">
        <v>9.99</v>
      </c>
      <c r="N279" s="4">
        <v>13.99</v>
      </c>
      <c r="Q279" s="4">
        <v>3.64</v>
      </c>
      <c r="R279" s="4">
        <v>0.01</v>
      </c>
      <c r="S279">
        <v>0.15</v>
      </c>
      <c r="T279" s="4">
        <f>IF(S279=0,"",IF((N279*S279)&lt;.3,.3,N279*S279))</f>
        <v>0</v>
      </c>
      <c r="U279"/>
      <c r="V279" s="4">
        <f>IF(AND(N279&lt;&gt;0,O279&lt;&gt;0,Q279&lt;&gt;0,S279&lt;&gt;""),N279-O279-Q279-R279-T279-U279-P279,"")</f>
        <v>0</v>
      </c>
      <c r="W279">
        <v>0</v>
      </c>
      <c r="X279">
        <v>2.5</v>
      </c>
      <c r="Y279" s="7">
        <v>0</v>
      </c>
      <c r="Z279" s="7">
        <v>0</v>
      </c>
      <c r="AA279">
        <v>1</v>
      </c>
      <c r="AB279">
        <v>96</v>
      </c>
      <c r="AC279">
        <v>9999</v>
      </c>
      <c r="AD279">
        <v>9999</v>
      </c>
      <c r="AE279">
        <v>75846</v>
      </c>
      <c r="AF279" s="4">
        <v>0.3</v>
      </c>
      <c r="AG279">
        <v>0</v>
      </c>
      <c r="AH279">
        <v>0</v>
      </c>
      <c r="AJ279">
        <v>0</v>
      </c>
    </row>
    <row r="280" spans="1:36">
      <c r="A280" t="s">
        <v>916</v>
      </c>
      <c r="B280" t="s">
        <v>917</v>
      </c>
      <c r="C280" s="2" t="s">
        <v>918</v>
      </c>
      <c r="D280" t="s">
        <v>745</v>
      </c>
      <c r="G280">
        <v>0</v>
      </c>
      <c r="H280" s="3">
        <v>0</v>
      </c>
      <c r="I280" s="4">
        <f>IF(H280=0,"",H280*O280)</f>
        <v>0</v>
      </c>
      <c r="J280" s="5">
        <f>IF(OR(H280=0,V280=""),"",H280*V280)</f>
        <v>0</v>
      </c>
      <c r="K280" s="6">
        <f>IF(V280="","",V280/O280)</f>
        <v>0</v>
      </c>
      <c r="L280" s="6">
        <f>IF(V280="","",V280/N280)</f>
        <v>0</v>
      </c>
      <c r="M280" s="4">
        <v>24.95</v>
      </c>
      <c r="N280" s="4">
        <v>24.95</v>
      </c>
      <c r="Q280" s="4">
        <v>5.68</v>
      </c>
      <c r="R280" s="4">
        <v>0.06</v>
      </c>
      <c r="S280">
        <v>0.15</v>
      </c>
      <c r="T280" s="4">
        <f>IF(S280=0,"",IF((N280*S280)&lt;.3,.3,N280*S280))</f>
        <v>0</v>
      </c>
      <c r="U280"/>
      <c r="V280" s="4">
        <f>IF(AND(N280&lt;&gt;0,O280&lt;&gt;0,Q280&lt;&gt;0,S280&lt;&gt;""),N280-O280-Q280-R280-T280-U280-P280,"")</f>
        <v>0</v>
      </c>
      <c r="W280">
        <v>0</v>
      </c>
      <c r="X280">
        <v>0</v>
      </c>
      <c r="Y280" s="7">
        <v>0</v>
      </c>
      <c r="Z280" s="7">
        <v>0</v>
      </c>
      <c r="AA280">
        <v>0</v>
      </c>
      <c r="AB280">
        <v>6</v>
      </c>
      <c r="AC280">
        <v>0</v>
      </c>
      <c r="AD280">
        <v>9999</v>
      </c>
      <c r="AE280">
        <v>633221</v>
      </c>
      <c r="AF280" s="4">
        <v>0.485</v>
      </c>
      <c r="AG280">
        <v>0</v>
      </c>
      <c r="AH280">
        <v>0</v>
      </c>
      <c r="AJ280">
        <v>0</v>
      </c>
    </row>
    <row r="281" spans="1:36">
      <c r="A281" t="s">
        <v>919</v>
      </c>
      <c r="B281" t="s">
        <v>920</v>
      </c>
      <c r="C281" s="2" t="s">
        <v>921</v>
      </c>
      <c r="D281" t="s">
        <v>745</v>
      </c>
      <c r="G281">
        <v>0</v>
      </c>
      <c r="H281" s="3">
        <v>0</v>
      </c>
      <c r="I281" s="4">
        <f>IF(H281=0,"",H281*O281)</f>
        <v>0</v>
      </c>
      <c r="J281" s="5">
        <f>IF(OR(H281=0,V281=""),"",H281*V281)</f>
        <v>0</v>
      </c>
      <c r="K281" s="6">
        <f>IF(V281="","",V281/O281)</f>
        <v>0</v>
      </c>
      <c r="L281" s="6">
        <f>IF(V281="","",V281/N281)</f>
        <v>0</v>
      </c>
      <c r="M281" s="4">
        <v>30.95</v>
      </c>
      <c r="N281" s="4">
        <v>32.95</v>
      </c>
      <c r="Q281" s="4">
        <v>5.68</v>
      </c>
      <c r="R281" s="4">
        <v>0.06</v>
      </c>
      <c r="S281">
        <v>0.15</v>
      </c>
      <c r="T281" s="4">
        <f>IF(S281=0,"",IF((N281*S281)&lt;.3,.3,N281*S281))</f>
        <v>0</v>
      </c>
      <c r="U281"/>
      <c r="V281" s="4">
        <f>IF(AND(N281&lt;&gt;0,O281&lt;&gt;0,Q281&lt;&gt;0,S281&lt;&gt;""),N281-O281-Q281-R281-T281-U281-P281,"")</f>
        <v>0</v>
      </c>
      <c r="W281">
        <v>0</v>
      </c>
      <c r="X281">
        <v>0</v>
      </c>
      <c r="Y281" s="7">
        <v>0</v>
      </c>
      <c r="Z281" s="7">
        <v>0</v>
      </c>
      <c r="AA281">
        <v>0</v>
      </c>
      <c r="AB281">
        <v>0</v>
      </c>
      <c r="AC281">
        <v>0</v>
      </c>
      <c r="AD281" t="s">
        <v>92</v>
      </c>
      <c r="AE281">
        <v>1651334</v>
      </c>
      <c r="AF281" s="4">
        <v>0.5</v>
      </c>
      <c r="AG281">
        <v>0</v>
      </c>
      <c r="AH281">
        <v>0</v>
      </c>
      <c r="AJ281">
        <v>0</v>
      </c>
    </row>
    <row r="282" spans="1:36">
      <c r="A282" t="s">
        <v>922</v>
      </c>
      <c r="B282" t="s">
        <v>923</v>
      </c>
      <c r="C282" s="2" t="s">
        <v>924</v>
      </c>
      <c r="D282" t="s">
        <v>745</v>
      </c>
      <c r="G282">
        <v>0</v>
      </c>
      <c r="H282" s="3">
        <v>0</v>
      </c>
      <c r="I282" s="4">
        <f>IF(H282=0,"",H282*O282)</f>
        <v>0</v>
      </c>
      <c r="J282" s="5">
        <f>IF(OR(H282=0,V282=""),"",H282*V282)</f>
        <v>0</v>
      </c>
      <c r="K282" s="6">
        <f>IF(V282="","",V282/O282)</f>
        <v>0</v>
      </c>
      <c r="L282" s="6">
        <f>IF(V282="","",V282/N282)</f>
        <v>0</v>
      </c>
      <c r="M282" s="4">
        <v>15.95</v>
      </c>
      <c r="N282" s="4">
        <v>15.95</v>
      </c>
      <c r="Q282" s="4">
        <v>4.95</v>
      </c>
      <c r="R282" s="4">
        <v>0.03</v>
      </c>
      <c r="S282">
        <v>0.15</v>
      </c>
      <c r="T282" s="4">
        <f>IF(S282=0,"",IF((N282*S282)&lt;.3,.3,N282*S282))</f>
        <v>0</v>
      </c>
      <c r="U282"/>
      <c r="V282" s="4">
        <f>IF(AND(N282&lt;&gt;0,O282&lt;&gt;0,Q282&lt;&gt;0,S282&lt;&gt;""),N282-O282-Q282-R282-T282-U282-P282,"")</f>
        <v>0</v>
      </c>
      <c r="W282">
        <v>0</v>
      </c>
      <c r="X282">
        <v>0</v>
      </c>
      <c r="Y282" s="7">
        <v>0</v>
      </c>
      <c r="Z282" s="7">
        <v>0</v>
      </c>
      <c r="AA282">
        <v>0</v>
      </c>
      <c r="AB282">
        <v>0</v>
      </c>
      <c r="AC282">
        <v>0</v>
      </c>
      <c r="AD282" t="s">
        <v>92</v>
      </c>
      <c r="AE282">
        <v>1512848</v>
      </c>
      <c r="AF282" s="4">
        <v>0.3</v>
      </c>
      <c r="AG282">
        <v>0</v>
      </c>
      <c r="AH282">
        <v>0</v>
      </c>
      <c r="AJ282">
        <v>0</v>
      </c>
    </row>
    <row r="283" spans="1:36">
      <c r="A283" t="s">
        <v>925</v>
      </c>
      <c r="B283" t="s">
        <v>926</v>
      </c>
      <c r="C283" s="2" t="s">
        <v>927</v>
      </c>
      <c r="D283" t="s">
        <v>745</v>
      </c>
      <c r="G283">
        <v>0</v>
      </c>
      <c r="H283" s="3">
        <v>0</v>
      </c>
      <c r="I283" s="4">
        <f>IF(H283=0,"",H283*O283)</f>
        <v>0</v>
      </c>
      <c r="J283" s="5">
        <f>IF(OR(H283=0,V283=""),"",H283*V283)</f>
        <v>0</v>
      </c>
      <c r="K283" s="6">
        <f>IF(V283="","",V283/O283)</f>
        <v>0</v>
      </c>
      <c r="L283" s="6">
        <f>IF(V283="","",V283/N283)</f>
        <v>0</v>
      </c>
      <c r="M283" s="4">
        <v>30.95</v>
      </c>
      <c r="N283" s="4">
        <v>28.95</v>
      </c>
      <c r="Q283" s="4">
        <v>5.98</v>
      </c>
      <c r="R283" s="4">
        <v>0.05</v>
      </c>
      <c r="S283">
        <v>0.15</v>
      </c>
      <c r="T283" s="4">
        <f>IF(S283=0,"",IF((N283*S283)&lt;.3,.3,N283*S283))</f>
        <v>0</v>
      </c>
      <c r="U283"/>
      <c r="V283" s="4">
        <f>IF(AND(N283&lt;&gt;0,O283&lt;&gt;0,Q283&lt;&gt;0,S283&lt;&gt;""),N283-O283-Q283-R283-T283-U283-P283,"")</f>
        <v>0</v>
      </c>
      <c r="W283">
        <v>0</v>
      </c>
      <c r="X283">
        <v>0</v>
      </c>
      <c r="Y283" s="7">
        <v>0</v>
      </c>
      <c r="Z283" s="7">
        <v>0</v>
      </c>
      <c r="AA283">
        <v>0</v>
      </c>
      <c r="AB283">
        <v>6</v>
      </c>
      <c r="AC283">
        <v>0</v>
      </c>
      <c r="AD283">
        <v>9999</v>
      </c>
      <c r="AE283">
        <v>1632976</v>
      </c>
      <c r="AF283" s="4">
        <v>0.557</v>
      </c>
      <c r="AG283">
        <v>0</v>
      </c>
      <c r="AH283">
        <v>0</v>
      </c>
      <c r="AJ283">
        <v>0</v>
      </c>
    </row>
    <row r="284" spans="1:36">
      <c r="A284" t="s">
        <v>928</v>
      </c>
      <c r="B284" t="s">
        <v>929</v>
      </c>
      <c r="C284" s="2" t="s">
        <v>930</v>
      </c>
      <c r="D284" t="s">
        <v>745</v>
      </c>
      <c r="G284">
        <v>0</v>
      </c>
      <c r="H284" s="3">
        <v>0</v>
      </c>
      <c r="I284" s="4">
        <f>IF(H284=0,"",H284*O284)</f>
        <v>0</v>
      </c>
      <c r="J284" s="5">
        <f>IF(OR(H284=0,V284=""),"",H284*V284)</f>
        <v>0</v>
      </c>
      <c r="K284" s="6">
        <f>IF(V284="","",V284/O284)</f>
        <v>0</v>
      </c>
      <c r="L284" s="6">
        <f>IF(V284="","",V284/N284)</f>
        <v>0</v>
      </c>
      <c r="M284" s="4">
        <v>23.95</v>
      </c>
      <c r="N284" s="4">
        <v>23.95</v>
      </c>
      <c r="Q284" s="4">
        <v>5.68</v>
      </c>
      <c r="R284" s="4">
        <v>0.05</v>
      </c>
      <c r="S284">
        <v>0.15</v>
      </c>
      <c r="T284" s="4">
        <f>IF(S284=0,"",IF((N284*S284)&lt;.3,.3,N284*S284))</f>
        <v>0</v>
      </c>
      <c r="U284"/>
      <c r="V284" s="4">
        <f>IF(AND(N284&lt;&gt;0,O284&lt;&gt;0,Q284&lt;&gt;0,S284&lt;&gt;""),N284-O284-Q284-R284-T284-U284-P284,"")</f>
        <v>0</v>
      </c>
      <c r="W284">
        <v>0</v>
      </c>
      <c r="X284">
        <v>0</v>
      </c>
      <c r="Y284" s="7">
        <v>0</v>
      </c>
      <c r="Z284" s="7">
        <v>0</v>
      </c>
      <c r="AA284">
        <v>0</v>
      </c>
      <c r="AB284">
        <v>42</v>
      </c>
      <c r="AC284">
        <v>0</v>
      </c>
      <c r="AD284">
        <v>9999</v>
      </c>
      <c r="AE284">
        <v>1104928</v>
      </c>
      <c r="AF284" s="4">
        <v>0.504</v>
      </c>
      <c r="AG284">
        <v>0</v>
      </c>
      <c r="AH284">
        <v>0</v>
      </c>
      <c r="AJ284">
        <v>0</v>
      </c>
    </row>
    <row r="285" spans="1:36">
      <c r="A285" t="s">
        <v>931</v>
      </c>
      <c r="B285" t="s">
        <v>932</v>
      </c>
      <c r="C285" s="2" t="s">
        <v>933</v>
      </c>
      <c r="D285" t="s">
        <v>745</v>
      </c>
      <c r="G285">
        <v>0</v>
      </c>
      <c r="H285" s="3">
        <v>0</v>
      </c>
      <c r="I285" s="4">
        <f>IF(H285=0,"",H285*O285)</f>
        <v>0</v>
      </c>
      <c r="J285" s="5">
        <f>IF(OR(H285=0,V285=""),"",H285*V285)</f>
        <v>0</v>
      </c>
      <c r="K285" s="6">
        <f>IF(V285="","",V285/O285)</f>
        <v>0</v>
      </c>
      <c r="L285" s="6">
        <f>IF(V285="","",V285/N285)</f>
        <v>0</v>
      </c>
      <c r="M285" s="4">
        <v>17.95</v>
      </c>
      <c r="N285" s="4">
        <v>19.95</v>
      </c>
      <c r="Q285" s="4">
        <v>5.68</v>
      </c>
      <c r="R285" s="4">
        <v>0.04</v>
      </c>
      <c r="S285">
        <v>0.15</v>
      </c>
      <c r="T285" s="4">
        <f>IF(S285=0,"",IF((N285*S285)&lt;.3,.3,N285*S285))</f>
        <v>0</v>
      </c>
      <c r="U285"/>
      <c r="V285" s="4">
        <f>IF(AND(N285&lt;&gt;0,O285&lt;&gt;0,Q285&lt;&gt;0,S285&lt;&gt;""),N285-O285-Q285-R285-T285-U285-P285,"")</f>
        <v>0</v>
      </c>
      <c r="W285">
        <v>0</v>
      </c>
      <c r="X285">
        <v>0</v>
      </c>
      <c r="Y285" s="7">
        <v>0</v>
      </c>
      <c r="Z285" s="7">
        <v>0</v>
      </c>
      <c r="AA285">
        <v>0</v>
      </c>
      <c r="AB285">
        <v>24</v>
      </c>
      <c r="AC285">
        <v>0</v>
      </c>
      <c r="AD285">
        <v>9999</v>
      </c>
      <c r="AE285">
        <v>1504038</v>
      </c>
      <c r="AF285" s="4">
        <v>0.433</v>
      </c>
      <c r="AG285">
        <v>0</v>
      </c>
      <c r="AH285">
        <v>0</v>
      </c>
      <c r="AJ285">
        <v>0</v>
      </c>
    </row>
    <row r="286" spans="1:36">
      <c r="A286" t="s">
        <v>934</v>
      </c>
      <c r="B286" t="s">
        <v>935</v>
      </c>
      <c r="C286" s="2" t="s">
        <v>936</v>
      </c>
      <c r="D286" t="s">
        <v>745</v>
      </c>
      <c r="G286">
        <v>0</v>
      </c>
      <c r="H286" s="3">
        <v>0</v>
      </c>
      <c r="I286" s="4">
        <f>IF(H286=0,"",H286*O286)</f>
        <v>0</v>
      </c>
      <c r="J286" s="5">
        <f>IF(OR(H286=0,V286=""),"",H286*V286)</f>
        <v>0</v>
      </c>
      <c r="K286" s="6">
        <f>IF(V286="","",V286/O286)</f>
        <v>0</v>
      </c>
      <c r="L286" s="6">
        <f>IF(V286="","",V286/N286)</f>
        <v>0</v>
      </c>
      <c r="M286" s="4">
        <v>20.99</v>
      </c>
      <c r="N286" s="4">
        <v>24.95</v>
      </c>
      <c r="Q286" s="4">
        <v>5.42</v>
      </c>
      <c r="R286" s="4">
        <v>0.13</v>
      </c>
      <c r="S286">
        <v>0.15</v>
      </c>
      <c r="T286" s="4">
        <f>IF(S286=0,"",IF((N286*S286)&lt;.3,.3,N286*S286))</f>
        <v>0</v>
      </c>
      <c r="U286"/>
      <c r="V286" s="4">
        <f>IF(AND(N286&lt;&gt;0,O286&lt;&gt;0,Q286&lt;&gt;0,S286&lt;&gt;""),N286-O286-Q286-R286-T286-U286-P286,"")</f>
        <v>0</v>
      </c>
      <c r="W286">
        <v>0</v>
      </c>
      <c r="X286">
        <v>0</v>
      </c>
      <c r="Y286" s="7">
        <v>0</v>
      </c>
      <c r="Z286" s="7">
        <v>0</v>
      </c>
      <c r="AA286">
        <v>0</v>
      </c>
      <c r="AB286">
        <v>6</v>
      </c>
      <c r="AC286">
        <v>0</v>
      </c>
      <c r="AD286">
        <v>9999</v>
      </c>
      <c r="AE286">
        <v>1224419</v>
      </c>
      <c r="AF286" s="4">
        <v>0.435</v>
      </c>
      <c r="AG286">
        <v>0</v>
      </c>
      <c r="AH286">
        <v>0</v>
      </c>
      <c r="AJ286">
        <v>0</v>
      </c>
    </row>
    <row r="287" spans="1:36">
      <c r="A287" t="s">
        <v>937</v>
      </c>
      <c r="B287" t="s">
        <v>938</v>
      </c>
      <c r="C287" s="2" t="s">
        <v>939</v>
      </c>
      <c r="D287" t="s">
        <v>745</v>
      </c>
      <c r="G287">
        <v>0</v>
      </c>
      <c r="H287" s="3">
        <v>0</v>
      </c>
      <c r="I287" s="4">
        <f>IF(H287=0,"",H287*O287)</f>
        <v>0</v>
      </c>
      <c r="J287" s="5">
        <f>IF(OR(H287=0,V287=""),"",H287*V287)</f>
        <v>0</v>
      </c>
      <c r="K287" s="6">
        <f>IF(V287="","",V287/O287)</f>
        <v>0</v>
      </c>
      <c r="L287" s="6">
        <f>IF(V287="","",V287/N287)</f>
        <v>0</v>
      </c>
      <c r="M287" s="4">
        <v>9.99</v>
      </c>
      <c r="N287" s="4">
        <v>9.99</v>
      </c>
      <c r="Q287" s="4">
        <v>5.68</v>
      </c>
      <c r="R287" s="4">
        <v>0.04</v>
      </c>
      <c r="S287">
        <v>0.08</v>
      </c>
      <c r="T287" s="4">
        <f>IF(S287=0,"",IF((N287*S287)&lt;.3,.3,N287*S287))</f>
        <v>0</v>
      </c>
      <c r="U287"/>
      <c r="V287" s="4">
        <f>IF(AND(N287&lt;&gt;0,O287&lt;&gt;0,Q287&lt;&gt;0,S287&lt;&gt;""),N287-O287-Q287-R287-T287-U287-P287,"")</f>
        <v>0</v>
      </c>
      <c r="W287">
        <v>0</v>
      </c>
      <c r="X287">
        <v>0</v>
      </c>
      <c r="Y287" s="7">
        <v>0</v>
      </c>
      <c r="Z287" s="7">
        <v>0</v>
      </c>
      <c r="AA287">
        <v>0</v>
      </c>
      <c r="AB287">
        <v>6</v>
      </c>
      <c r="AC287">
        <v>0</v>
      </c>
      <c r="AD287">
        <v>9999</v>
      </c>
      <c r="AE287">
        <v>1653281</v>
      </c>
      <c r="AF287" s="4">
        <v>0.51</v>
      </c>
      <c r="AG287">
        <v>0</v>
      </c>
      <c r="AH287">
        <v>0</v>
      </c>
      <c r="AJ287">
        <v>0</v>
      </c>
    </row>
    <row r="288" spans="1:36">
      <c r="A288" t="s">
        <v>940</v>
      </c>
      <c r="B288" t="s">
        <v>941</v>
      </c>
      <c r="C288" s="2" t="s">
        <v>942</v>
      </c>
      <c r="D288" t="s">
        <v>745</v>
      </c>
      <c r="G288">
        <v>0</v>
      </c>
      <c r="H288" s="3">
        <v>0</v>
      </c>
      <c r="I288" s="4">
        <f>IF(H288=0,"",H288*O288)</f>
        <v>0</v>
      </c>
      <c r="J288" s="5">
        <f>IF(OR(H288=0,V288=""),"",H288*V288)</f>
        <v>0</v>
      </c>
      <c r="K288" s="6">
        <f>IF(V288="","",V288/O288)</f>
        <v>0</v>
      </c>
      <c r="L288" s="6">
        <f>IF(V288="","",V288/N288)</f>
        <v>0</v>
      </c>
      <c r="M288" s="4">
        <v>21.99</v>
      </c>
      <c r="N288" s="4">
        <v>21.99</v>
      </c>
      <c r="Q288" s="4">
        <v>5.68</v>
      </c>
      <c r="R288" s="4">
        <v>0.03</v>
      </c>
      <c r="S288">
        <v>0.15</v>
      </c>
      <c r="T288" s="4">
        <f>IF(S288=0,"",IF((N288*S288)&lt;.3,.3,N288*S288))</f>
        <v>0</v>
      </c>
      <c r="U288"/>
      <c r="V288" s="4">
        <f>IF(AND(N288&lt;&gt;0,O288&lt;&gt;0,Q288&lt;&gt;0,S288&lt;&gt;""),N288-O288-Q288-R288-T288-U288-P288,"")</f>
        <v>0</v>
      </c>
      <c r="W288">
        <v>0</v>
      </c>
      <c r="X288">
        <v>0</v>
      </c>
      <c r="Y288" s="7">
        <v>0</v>
      </c>
      <c r="Z288" s="7">
        <v>0</v>
      </c>
      <c r="AA288">
        <v>0</v>
      </c>
      <c r="AB288">
        <v>38</v>
      </c>
      <c r="AC288">
        <v>0</v>
      </c>
      <c r="AD288">
        <v>9999</v>
      </c>
      <c r="AE288">
        <v>1079447</v>
      </c>
      <c r="AF288" s="4">
        <v>0.41</v>
      </c>
      <c r="AG288">
        <v>0</v>
      </c>
      <c r="AH288">
        <v>0</v>
      </c>
      <c r="AJ288">
        <v>0</v>
      </c>
    </row>
    <row r="289" spans="1:36">
      <c r="A289" t="s">
        <v>943</v>
      </c>
      <c r="B289" t="s">
        <v>944</v>
      </c>
      <c r="C289" s="2" t="s">
        <v>945</v>
      </c>
      <c r="D289" t="s">
        <v>745</v>
      </c>
      <c r="G289">
        <v>0</v>
      </c>
      <c r="H289" s="3">
        <v>0</v>
      </c>
      <c r="I289" s="4">
        <f>IF(H289=0,"",H289*O289)</f>
        <v>0</v>
      </c>
      <c r="J289" s="5">
        <f>IF(OR(H289=0,V289=""),"",H289*V289)</f>
        <v>0</v>
      </c>
      <c r="K289" s="6">
        <f>IF(V289="","",V289/O289)</f>
        <v>0</v>
      </c>
      <c r="L289" s="6">
        <f>IF(V289="","",V289/N289)</f>
        <v>0</v>
      </c>
      <c r="M289" s="4">
        <v>15.99</v>
      </c>
      <c r="N289" s="4">
        <v>16.99</v>
      </c>
      <c r="Q289" s="4">
        <v>5.98</v>
      </c>
      <c r="R289" s="4">
        <v>0.08</v>
      </c>
      <c r="S289">
        <v>0.15</v>
      </c>
      <c r="T289" s="4">
        <f>IF(S289=0,"",IF((N289*S289)&lt;.3,.3,N289*S289))</f>
        <v>0</v>
      </c>
      <c r="U289"/>
      <c r="V289" s="4">
        <f>IF(AND(N289&lt;&gt;0,O289&lt;&gt;0,Q289&lt;&gt;0,S289&lt;&gt;""),N289-O289-Q289-R289-T289-U289-P289,"")</f>
        <v>0</v>
      </c>
      <c r="W289">
        <v>0</v>
      </c>
      <c r="X289">
        <v>5.5</v>
      </c>
      <c r="Y289" s="7">
        <v>0</v>
      </c>
      <c r="Z289" s="7">
        <v>0</v>
      </c>
      <c r="AA289">
        <v>0</v>
      </c>
      <c r="AB289">
        <v>41</v>
      </c>
      <c r="AC289">
        <v>0</v>
      </c>
      <c r="AD289">
        <v>9999</v>
      </c>
      <c r="AE289">
        <v>775759</v>
      </c>
      <c r="AF289" s="4">
        <v>0.3</v>
      </c>
      <c r="AG289">
        <v>0</v>
      </c>
      <c r="AH289">
        <v>0</v>
      </c>
      <c r="AJ289">
        <v>0</v>
      </c>
    </row>
    <row r="290" spans="1:36">
      <c r="A290" t="s">
        <v>946</v>
      </c>
      <c r="B290" t="s">
        <v>947</v>
      </c>
      <c r="C290" s="2" t="s">
        <v>948</v>
      </c>
      <c r="D290" t="s">
        <v>745</v>
      </c>
      <c r="G290">
        <v>0</v>
      </c>
      <c r="H290" s="3">
        <v>0</v>
      </c>
      <c r="I290" s="4">
        <f>IF(H290=0,"",H290*O290)</f>
        <v>0</v>
      </c>
      <c r="J290" s="5">
        <f>IF(OR(H290=0,V290=""),"",H290*V290)</f>
        <v>0</v>
      </c>
      <c r="K290" s="6">
        <f>IF(V290="","",V290/O290)</f>
        <v>0</v>
      </c>
      <c r="L290" s="6">
        <f>IF(V290="","",V290/N290)</f>
        <v>0</v>
      </c>
      <c r="M290" s="4">
        <v>5.25</v>
      </c>
      <c r="N290" s="4">
        <v>15.99</v>
      </c>
      <c r="Q290" s="4">
        <v>2.84</v>
      </c>
      <c r="R290" s="4">
        <v>0.02</v>
      </c>
      <c r="S290">
        <v>0.08</v>
      </c>
      <c r="T290" s="4">
        <f>IF(S290=0,"",IF((N290*S290)&lt;.3,.3,N290*S290))</f>
        <v>0</v>
      </c>
      <c r="U290"/>
      <c r="V290" s="4">
        <f>IF(AND(N290&lt;&gt;0,O290&lt;&gt;0,Q290&lt;&gt;0,S290&lt;&gt;""),N290-O290-Q290-R290-T290-U290-P290,"")</f>
        <v>0</v>
      </c>
      <c r="W290">
        <v>0</v>
      </c>
      <c r="X290">
        <v>0</v>
      </c>
      <c r="Y290" s="7">
        <v>0</v>
      </c>
      <c r="Z290" s="7">
        <v>0</v>
      </c>
      <c r="AA290">
        <v>0</v>
      </c>
      <c r="AB290">
        <v>60</v>
      </c>
      <c r="AC290">
        <v>0</v>
      </c>
      <c r="AD290">
        <v>9999</v>
      </c>
      <c r="AE290">
        <v>1217099</v>
      </c>
      <c r="AF290" s="4">
        <v>0.3</v>
      </c>
      <c r="AG290">
        <v>0</v>
      </c>
      <c r="AH290">
        <v>0</v>
      </c>
      <c r="AJ290">
        <v>0</v>
      </c>
    </row>
    <row r="291" spans="1:36">
      <c r="A291" t="s">
        <v>949</v>
      </c>
      <c r="B291" t="s">
        <v>950</v>
      </c>
      <c r="C291" s="2" t="s">
        <v>951</v>
      </c>
      <c r="D291" t="s">
        <v>745</v>
      </c>
      <c r="G291">
        <v>0</v>
      </c>
      <c r="H291" s="3">
        <v>0</v>
      </c>
      <c r="I291" s="4">
        <f>IF(H291=0,"",H291*O291)</f>
        <v>0</v>
      </c>
      <c r="J291" s="5">
        <f>IF(OR(H291=0,V291=""),"",H291*V291)</f>
        <v>0</v>
      </c>
      <c r="K291" s="6">
        <f>IF(V291="","",V291/O291)</f>
        <v>0</v>
      </c>
      <c r="L291" s="6">
        <f>IF(V291="","",V291/N291)</f>
        <v>0</v>
      </c>
      <c r="M291" s="4">
        <v>13.99</v>
      </c>
      <c r="N291" s="4">
        <v>24.95</v>
      </c>
      <c r="Q291" s="4">
        <v>5.68</v>
      </c>
      <c r="R291" s="4">
        <v>0.01</v>
      </c>
      <c r="S291">
        <v>0.15</v>
      </c>
      <c r="T291" s="4">
        <f>IF(S291=0,"",IF((N291*S291)&lt;.3,.3,N291*S291))</f>
        <v>0</v>
      </c>
      <c r="U291"/>
      <c r="V291" s="4">
        <f>IF(AND(N291&lt;&gt;0,O291&lt;&gt;0,Q291&lt;&gt;0,S291&lt;&gt;""),N291-O291-Q291-R291-T291-U291-P291,"")</f>
        <v>0</v>
      </c>
      <c r="W291">
        <v>0</v>
      </c>
      <c r="X291">
        <v>0</v>
      </c>
      <c r="Y291" s="7">
        <v>0</v>
      </c>
      <c r="Z291" s="7">
        <v>0</v>
      </c>
      <c r="AA291">
        <v>0</v>
      </c>
      <c r="AB291">
        <v>24</v>
      </c>
      <c r="AC291">
        <v>0</v>
      </c>
      <c r="AD291">
        <v>9999</v>
      </c>
      <c r="AE291">
        <v>381069</v>
      </c>
      <c r="AF291" s="4">
        <v>0.421</v>
      </c>
      <c r="AG291">
        <v>0</v>
      </c>
      <c r="AH291">
        <v>0</v>
      </c>
      <c r="AJ291">
        <v>0</v>
      </c>
    </row>
    <row r="292" spans="1:36">
      <c r="A292" t="s">
        <v>952</v>
      </c>
      <c r="B292" t="s">
        <v>953</v>
      </c>
      <c r="C292" s="2" t="s">
        <v>954</v>
      </c>
      <c r="D292" t="s">
        <v>745</v>
      </c>
      <c r="G292">
        <v>0</v>
      </c>
      <c r="H292" s="3">
        <v>0</v>
      </c>
      <c r="I292" s="4">
        <f>IF(H292=0,"",H292*O292)</f>
        <v>0</v>
      </c>
      <c r="J292" s="5">
        <f>IF(OR(H292=0,V292=""),"",H292*V292)</f>
        <v>0</v>
      </c>
      <c r="K292" s="6">
        <f>IF(V292="","",V292/O292)</f>
        <v>0</v>
      </c>
      <c r="L292" s="6">
        <f>IF(V292="","",V292/N292)</f>
        <v>0</v>
      </c>
      <c r="M292" s="4">
        <v>21.99</v>
      </c>
      <c r="N292" s="4">
        <v>28.95</v>
      </c>
      <c r="Q292" s="4">
        <v>5.98</v>
      </c>
      <c r="R292" s="4">
        <v>0.03</v>
      </c>
      <c r="S292">
        <v>0.15</v>
      </c>
      <c r="T292" s="4">
        <f>IF(S292=0,"",IF((N292*S292)&lt;.3,.3,N292*S292))</f>
        <v>0</v>
      </c>
      <c r="U292"/>
      <c r="V292" s="4">
        <f>IF(AND(N292&lt;&gt;0,O292&lt;&gt;0,Q292&lt;&gt;0,S292&lt;&gt;""),N292-O292-Q292-R292-T292-U292-P292,"")</f>
        <v>0</v>
      </c>
      <c r="W292">
        <v>0</v>
      </c>
      <c r="X292">
        <v>0</v>
      </c>
      <c r="Y292" s="7">
        <v>0</v>
      </c>
      <c r="Z292" s="7">
        <v>0</v>
      </c>
      <c r="AA292">
        <v>0</v>
      </c>
      <c r="AB292">
        <v>114</v>
      </c>
      <c r="AC292">
        <v>0</v>
      </c>
      <c r="AD292">
        <v>9999</v>
      </c>
      <c r="AE292">
        <v>1626451</v>
      </c>
      <c r="AF292" s="4">
        <v>0.521</v>
      </c>
      <c r="AG292">
        <v>0</v>
      </c>
      <c r="AH292">
        <v>0</v>
      </c>
      <c r="AJ292">
        <v>0</v>
      </c>
    </row>
    <row r="293" spans="1:36">
      <c r="A293" t="s">
        <v>955</v>
      </c>
      <c r="B293" t="s">
        <v>956</v>
      </c>
      <c r="C293" s="2" t="s">
        <v>957</v>
      </c>
      <c r="D293" t="s">
        <v>745</v>
      </c>
      <c r="G293">
        <v>0</v>
      </c>
      <c r="H293" s="3">
        <v>0</v>
      </c>
      <c r="I293" s="4">
        <f>IF(H293=0,"",H293*O293)</f>
        <v>0</v>
      </c>
      <c r="J293" s="5">
        <f>IF(OR(H293=0,V293=""),"",H293*V293)</f>
        <v>0</v>
      </c>
      <c r="K293" s="6">
        <f>IF(V293="","",V293/O293)</f>
        <v>0</v>
      </c>
      <c r="L293" s="6">
        <f>IF(V293="","",V293/N293)</f>
        <v>0</v>
      </c>
      <c r="M293" s="4">
        <v>13.99</v>
      </c>
      <c r="N293" s="4">
        <v>13.99</v>
      </c>
      <c r="Q293" s="4">
        <v>4.95</v>
      </c>
      <c r="R293" s="4">
        <v>0</v>
      </c>
      <c r="S293">
        <v>0.15</v>
      </c>
      <c r="T293" s="4">
        <f>IF(S293=0,"",IF((N293*S293)&lt;.3,.3,N293*S293))</f>
        <v>0</v>
      </c>
      <c r="U293"/>
      <c r="V293" s="4">
        <f>IF(AND(N293&lt;&gt;0,O293&lt;&gt;0,Q293&lt;&gt;0,S293&lt;&gt;""),N293-O293-Q293-R293-T293-U293-P293,"")</f>
        <v>0</v>
      </c>
      <c r="W293">
        <v>0</v>
      </c>
      <c r="X293">
        <v>0</v>
      </c>
      <c r="Y293" s="7">
        <v>0</v>
      </c>
      <c r="Z293" s="7">
        <v>0</v>
      </c>
      <c r="AA293">
        <v>0</v>
      </c>
      <c r="AB293">
        <v>0</v>
      </c>
      <c r="AC293">
        <v>0</v>
      </c>
      <c r="AD293" t="s">
        <v>92</v>
      </c>
      <c r="AE293">
        <v>1512848</v>
      </c>
      <c r="AF293" s="4">
        <v>0.3</v>
      </c>
      <c r="AG293">
        <v>0</v>
      </c>
      <c r="AH293">
        <v>0</v>
      </c>
      <c r="AJ293">
        <v>0</v>
      </c>
    </row>
    <row r="294" spans="1:36">
      <c r="A294" t="s">
        <v>958</v>
      </c>
      <c r="B294" t="s">
        <v>959</v>
      </c>
      <c r="C294" s="2" t="s">
        <v>960</v>
      </c>
      <c r="D294" t="s">
        <v>745</v>
      </c>
      <c r="G294">
        <v>0</v>
      </c>
      <c r="H294" s="3">
        <v>0</v>
      </c>
      <c r="I294" s="4">
        <f>IF(H294=0,"",H294*O294)</f>
        <v>0</v>
      </c>
      <c r="J294" s="5">
        <f>IF(OR(H294=0,V294=""),"",H294*V294)</f>
        <v>0</v>
      </c>
      <c r="K294" s="6">
        <f>IF(V294="","",V294/O294)</f>
        <v>0</v>
      </c>
      <c r="L294" s="6">
        <f>IF(V294="","",V294/N294)</f>
        <v>0</v>
      </c>
      <c r="M294" s="4">
        <v>8.89</v>
      </c>
      <c r="N294" s="4">
        <v>21.95</v>
      </c>
      <c r="Q294" s="4">
        <v>4.95</v>
      </c>
      <c r="R294" s="4">
        <v>0</v>
      </c>
      <c r="S294">
        <v>0.08</v>
      </c>
      <c r="T294" s="4">
        <f>IF(S294=0,"",IF((N294*S294)&lt;.3,.3,N294*S294))</f>
        <v>0</v>
      </c>
      <c r="U294"/>
      <c r="V294" s="4">
        <f>IF(AND(N294&lt;&gt;0,O294&lt;&gt;0,Q294&lt;&gt;0,S294&lt;&gt;""),N294-O294-Q294-R294-T294-U294-P294,"")</f>
        <v>0</v>
      </c>
      <c r="W294">
        <v>0</v>
      </c>
      <c r="X294">
        <v>0</v>
      </c>
      <c r="Y294" s="7">
        <v>0</v>
      </c>
      <c r="Z294" s="7">
        <v>0</v>
      </c>
      <c r="AA294">
        <v>0</v>
      </c>
      <c r="AB294">
        <v>0</v>
      </c>
      <c r="AC294">
        <v>0</v>
      </c>
      <c r="AD294" t="s">
        <v>92</v>
      </c>
      <c r="AE294">
        <v>1327186</v>
      </c>
      <c r="AF294" s="4">
        <v>0.3</v>
      </c>
      <c r="AG294">
        <v>0</v>
      </c>
      <c r="AH294">
        <v>0</v>
      </c>
      <c r="AJ294">
        <v>0</v>
      </c>
    </row>
    <row r="295" spans="1:36">
      <c r="A295" t="s">
        <v>961</v>
      </c>
      <c r="B295" t="s">
        <v>962</v>
      </c>
      <c r="C295" s="2" t="s">
        <v>963</v>
      </c>
      <c r="D295" t="s">
        <v>745</v>
      </c>
      <c r="G295">
        <v>0</v>
      </c>
      <c r="H295" s="3">
        <v>0</v>
      </c>
      <c r="I295" s="4">
        <f>IF(H295=0,"",H295*O295)</f>
        <v>0</v>
      </c>
      <c r="J295" s="5">
        <f>IF(OR(H295=0,V295=""),"",H295*V295)</f>
        <v>0</v>
      </c>
      <c r="K295" s="6">
        <f>IF(V295="","",V295/O295)</f>
        <v>0</v>
      </c>
      <c r="L295" s="6">
        <f>IF(V295="","",V295/N295)</f>
        <v>0</v>
      </c>
      <c r="M295" s="4">
        <v>19.99</v>
      </c>
      <c r="N295" s="4">
        <v>19.99</v>
      </c>
      <c r="Q295" s="4">
        <v>5.68</v>
      </c>
      <c r="R295" s="4">
        <v>0.03</v>
      </c>
      <c r="S295">
        <v>0.15</v>
      </c>
      <c r="T295" s="4">
        <f>IF(S295=0,"",IF((N295*S295)&lt;.3,.3,N295*S295))</f>
        <v>0</v>
      </c>
      <c r="U295"/>
      <c r="V295" s="4">
        <f>IF(AND(N295&lt;&gt;0,O295&lt;&gt;0,Q295&lt;&gt;0,S295&lt;&gt;""),N295-O295-Q295-R295-T295-U295-P295,"")</f>
        <v>0</v>
      </c>
      <c r="W295">
        <v>0</v>
      </c>
      <c r="X295">
        <v>0</v>
      </c>
      <c r="Y295" s="7">
        <v>0</v>
      </c>
      <c r="Z295" s="7">
        <v>0</v>
      </c>
      <c r="AA295">
        <v>0</v>
      </c>
      <c r="AB295">
        <v>97</v>
      </c>
      <c r="AC295">
        <v>0</v>
      </c>
      <c r="AD295">
        <v>9999</v>
      </c>
      <c r="AE295">
        <v>1126048</v>
      </c>
      <c r="AF295" s="4">
        <v>0.463</v>
      </c>
      <c r="AG295">
        <v>0</v>
      </c>
      <c r="AH295">
        <v>0</v>
      </c>
      <c r="AJ295">
        <v>0</v>
      </c>
    </row>
    <row r="296" spans="1:36">
      <c r="A296" t="s">
        <v>964</v>
      </c>
      <c r="B296" t="s">
        <v>965</v>
      </c>
      <c r="C296" s="2" t="s">
        <v>966</v>
      </c>
      <c r="D296" t="s">
        <v>745</v>
      </c>
      <c r="G296">
        <v>0</v>
      </c>
      <c r="H296" s="3">
        <v>0</v>
      </c>
      <c r="I296" s="4">
        <f>IF(H296=0,"",H296*O296)</f>
        <v>0</v>
      </c>
      <c r="J296" s="5">
        <f>IF(OR(H296=0,V296=""),"",H296*V296)</f>
        <v>0</v>
      </c>
      <c r="K296" s="6">
        <f>IF(V296="","",V296/O296)</f>
        <v>0</v>
      </c>
      <c r="L296" s="6">
        <f>IF(V296="","",V296/N296)</f>
        <v>0</v>
      </c>
      <c r="M296" s="4">
        <v>19.99</v>
      </c>
      <c r="N296" s="4">
        <v>19.99</v>
      </c>
      <c r="Q296" s="4">
        <v>5.68</v>
      </c>
      <c r="R296" s="4">
        <v>0.02</v>
      </c>
      <c r="S296">
        <v>0.15</v>
      </c>
      <c r="T296" s="4">
        <f>IF(S296=0,"",IF((N296*S296)&lt;.3,.3,N296*S296))</f>
        <v>0</v>
      </c>
      <c r="U296"/>
      <c r="V296" s="4">
        <f>IF(AND(N296&lt;&gt;0,O296&lt;&gt;0,Q296&lt;&gt;0,S296&lt;&gt;""),N296-O296-Q296-R296-T296-U296-P296,"")</f>
        <v>0</v>
      </c>
      <c r="W296">
        <v>0</v>
      </c>
      <c r="X296">
        <v>0</v>
      </c>
      <c r="Y296" s="7">
        <v>0</v>
      </c>
      <c r="Z296" s="7">
        <v>0</v>
      </c>
      <c r="AA296">
        <v>0</v>
      </c>
      <c r="AB296">
        <v>77</v>
      </c>
      <c r="AC296">
        <v>0</v>
      </c>
      <c r="AD296">
        <v>9999</v>
      </c>
      <c r="AE296">
        <v>1071563</v>
      </c>
      <c r="AF296" s="4">
        <v>0.403</v>
      </c>
      <c r="AG296">
        <v>0</v>
      </c>
      <c r="AH296">
        <v>0</v>
      </c>
      <c r="AJ296">
        <v>0</v>
      </c>
    </row>
    <row r="297" spans="1:36">
      <c r="A297" t="s">
        <v>967</v>
      </c>
      <c r="B297" t="s">
        <v>968</v>
      </c>
      <c r="C297" s="2" t="s">
        <v>969</v>
      </c>
      <c r="D297" t="s">
        <v>333</v>
      </c>
      <c r="G297">
        <v>0</v>
      </c>
      <c r="H297" s="3">
        <v>0</v>
      </c>
      <c r="I297" s="4">
        <f>IF(H297=0,"",H297*O297)</f>
        <v>0</v>
      </c>
      <c r="J297" s="5">
        <f>IF(OR(H297=0,V297=""),"",H297*V297)</f>
        <v>0</v>
      </c>
      <c r="K297" s="6">
        <f>IF(V297="","",V297/O297)</f>
        <v>0</v>
      </c>
      <c r="L297" s="6">
        <f>IF(V297="","",V297/N297)</f>
        <v>0</v>
      </c>
      <c r="M297" s="4">
        <v>22.99</v>
      </c>
      <c r="N297" s="4">
        <v>26.99</v>
      </c>
      <c r="Q297" s="4">
        <v>6.58</v>
      </c>
      <c r="R297" s="4">
        <v>0.15</v>
      </c>
      <c r="S297">
        <v>0.15</v>
      </c>
      <c r="T297" s="4">
        <f>IF(S297=0,"",IF((N297*S297)&lt;.3,.3,N297*S297))</f>
        <v>0</v>
      </c>
      <c r="U297"/>
      <c r="V297" s="4">
        <f>IF(AND(N297&lt;&gt;0,O297&lt;&gt;0,Q297&lt;&gt;0,S297&lt;&gt;""),N297-O297-Q297-R297-T297-U297-P297,"")</f>
        <v>0</v>
      </c>
      <c r="W297">
        <v>0</v>
      </c>
      <c r="X297">
        <v>0</v>
      </c>
      <c r="Y297" s="7">
        <v>0</v>
      </c>
      <c r="Z297" s="7">
        <v>0</v>
      </c>
      <c r="AA297">
        <v>0</v>
      </c>
      <c r="AB297">
        <v>0</v>
      </c>
      <c r="AC297">
        <v>0</v>
      </c>
      <c r="AD297" t="s">
        <v>92</v>
      </c>
      <c r="AE297">
        <v>52682</v>
      </c>
      <c r="AF297" s="4">
        <v>0.703</v>
      </c>
      <c r="AG297">
        <v>0</v>
      </c>
      <c r="AH297">
        <v>0</v>
      </c>
      <c r="AJ297">
        <v>0</v>
      </c>
    </row>
    <row r="298" spans="1:36">
      <c r="A298" t="s">
        <v>970</v>
      </c>
      <c r="B298" t="s">
        <v>470</v>
      </c>
      <c r="C298" s="2" t="s">
        <v>471</v>
      </c>
      <c r="D298" t="s">
        <v>333</v>
      </c>
      <c r="G298">
        <v>0</v>
      </c>
      <c r="H298" s="3">
        <v>0</v>
      </c>
      <c r="I298" s="4">
        <f>IF(H298=0,"",H298*O298)</f>
        <v>0</v>
      </c>
      <c r="J298" s="5">
        <f>IF(OR(H298=0,V298=""),"",H298*V298)</f>
        <v>0</v>
      </c>
      <c r="K298" s="6">
        <f>IF(V298="","",V298/O298)</f>
        <v>0</v>
      </c>
      <c r="L298" s="6">
        <f>IF(V298="","",V298/N298)</f>
        <v>0</v>
      </c>
      <c r="M298" s="4">
        <v>26.99</v>
      </c>
      <c r="N298" s="4">
        <v>19.99</v>
      </c>
      <c r="Q298" s="4">
        <v>5.68</v>
      </c>
      <c r="R298" s="4">
        <v>0.1</v>
      </c>
      <c r="S298">
        <v>0.15</v>
      </c>
      <c r="T298" s="4">
        <f>IF(S298=0,"",IF((N298*S298)&lt;.3,.3,N298*S298))</f>
        <v>0</v>
      </c>
      <c r="U298"/>
      <c r="V298" s="4">
        <f>IF(AND(N298&lt;&gt;0,O298&lt;&gt;0,Q298&lt;&gt;0,S298&lt;&gt;""),N298-O298-Q298-R298-T298-U298-P298,"")</f>
        <v>0</v>
      </c>
      <c r="W298">
        <v>0</v>
      </c>
      <c r="X298">
        <v>0</v>
      </c>
      <c r="Y298" s="7">
        <v>0</v>
      </c>
      <c r="Z298" s="7">
        <v>0</v>
      </c>
      <c r="AA298">
        <v>0</v>
      </c>
      <c r="AB298">
        <v>0</v>
      </c>
      <c r="AC298">
        <v>0</v>
      </c>
      <c r="AD298" t="s">
        <v>92</v>
      </c>
      <c r="AE298">
        <v>191857</v>
      </c>
      <c r="AF298" s="4">
        <v>0.47</v>
      </c>
      <c r="AG298">
        <v>0</v>
      </c>
      <c r="AH298">
        <v>0</v>
      </c>
      <c r="AJ298">
        <v>0</v>
      </c>
    </row>
    <row r="299" spans="1:36">
      <c r="A299" t="s">
        <v>971</v>
      </c>
      <c r="B299"/>
      <c r="C299" s="2" t="s">
        <v>972</v>
      </c>
      <c r="D299" t="s">
        <v>333</v>
      </c>
      <c r="G299">
        <v>0</v>
      </c>
      <c r="H299" s="3">
        <v>0</v>
      </c>
      <c r="I299" s="4">
        <f>IF(H299=0,"",H299*O299)</f>
        <v>0</v>
      </c>
      <c r="J299" s="5">
        <f>IF(OR(H299=0,V299=""),"",H299*V299)</f>
        <v>0</v>
      </c>
      <c r="K299" s="6">
        <f>IF(V299="","",V299/O299)</f>
        <v>0</v>
      </c>
      <c r="L299" s="6">
        <f>IF(V299="","",V299/N299)</f>
        <v>0</v>
      </c>
      <c r="R299" s="4">
        <v>0</v>
      </c>
      <c r="T299" s="4">
        <f>IF(S299=0,"",IF((N299*S299)&lt;.3,.3,N299*S299))</f>
        <v>0</v>
      </c>
      <c r="U299"/>
      <c r="V299" s="4">
        <f>IF(AND(N299&lt;&gt;0,O299&lt;&gt;0,Q299&lt;&gt;0,S299&lt;&gt;""),N299-O299-Q299-R299-T299-U299-P299,"")</f>
        <v>0</v>
      </c>
      <c r="W299">
        <v>0</v>
      </c>
      <c r="X299">
        <v>0</v>
      </c>
      <c r="Y299" s="7">
        <v>0</v>
      </c>
      <c r="Z299" s="7">
        <v>0</v>
      </c>
      <c r="AA299">
        <v>0</v>
      </c>
      <c r="AB299">
        <v>40</v>
      </c>
      <c r="AC299">
        <v>0</v>
      </c>
      <c r="AD299">
        <v>9999</v>
      </c>
      <c r="AG299">
        <v>0</v>
      </c>
      <c r="AH299">
        <v>0</v>
      </c>
      <c r="AJ299">
        <v>0</v>
      </c>
    </row>
    <row r="300" spans="1:36">
      <c r="A300" t="s">
        <v>973</v>
      </c>
      <c r="B300" t="s">
        <v>974</v>
      </c>
      <c r="C300" s="2" t="s">
        <v>975</v>
      </c>
      <c r="D300" t="s">
        <v>745</v>
      </c>
      <c r="G300">
        <v>13</v>
      </c>
      <c r="H300" s="3">
        <v>13</v>
      </c>
      <c r="I300" s="4">
        <f>IF(H300=0,"",H300*O300)</f>
        <v>0</v>
      </c>
      <c r="J300" s="5">
        <f>IF(OR(H300=0,V300=""),"",H300*V300)</f>
        <v>0</v>
      </c>
      <c r="K300" s="6">
        <f>IF(V300="","",V300/O300)</f>
        <v>0</v>
      </c>
      <c r="L300" s="6">
        <f>IF(V300="","",V300/N300)</f>
        <v>0</v>
      </c>
      <c r="M300" s="4">
        <v>15.99</v>
      </c>
      <c r="N300" s="4">
        <v>15.99</v>
      </c>
      <c r="Q300" s="4">
        <v>4.25</v>
      </c>
      <c r="R300" s="4">
        <v>0</v>
      </c>
      <c r="S300">
        <v>0.15</v>
      </c>
      <c r="T300" s="4">
        <f>IF(S300=0,"",IF((N300*S300)&lt;.3,.3,N300*S300))</f>
        <v>0</v>
      </c>
      <c r="U300"/>
      <c r="V300" s="4">
        <f>IF(AND(N300&lt;&gt;0,O300&lt;&gt;0,Q300&lt;&gt;0,S300&lt;&gt;""),N300-O300-Q300-R300-T300-U300-P300,"")</f>
        <v>0</v>
      </c>
      <c r="W300">
        <v>1</v>
      </c>
      <c r="X300">
        <v>6</v>
      </c>
      <c r="Y300" s="7">
        <v>0.17</v>
      </c>
      <c r="Z300" s="7">
        <v>1</v>
      </c>
      <c r="AA300">
        <v>0</v>
      </c>
      <c r="AB300">
        <v>0</v>
      </c>
      <c r="AC300">
        <v>0</v>
      </c>
      <c r="AD300">
        <v>-48</v>
      </c>
      <c r="AE300">
        <v>1512848</v>
      </c>
      <c r="AF300" s="4">
        <v>0.4</v>
      </c>
      <c r="AG300">
        <v>0</v>
      </c>
      <c r="AH300">
        <v>0</v>
      </c>
      <c r="AJ300">
        <v>0</v>
      </c>
    </row>
    <row r="301" spans="1:36">
      <c r="A301" t="s">
        <v>976</v>
      </c>
      <c r="B301" t="s">
        <v>977</v>
      </c>
      <c r="C301" s="2" t="s">
        <v>978</v>
      </c>
      <c r="D301" t="s">
        <v>43</v>
      </c>
      <c r="G301">
        <v>0</v>
      </c>
      <c r="H301" s="3">
        <v>0</v>
      </c>
      <c r="I301" s="4">
        <f>IF(H301=0,"",H301*O301)</f>
        <v>0</v>
      </c>
      <c r="J301" s="5">
        <f>IF(OR(H301=0,V301=""),"",H301*V301)</f>
        <v>0</v>
      </c>
      <c r="K301" s="6">
        <f>IF(V301="","",V301/O301)</f>
        <v>0</v>
      </c>
      <c r="L301" s="6">
        <f>IF(V301="","",V301/N301)</f>
        <v>0</v>
      </c>
      <c r="M301" s="4">
        <v>21.49</v>
      </c>
      <c r="N301" s="4">
        <v>21.41</v>
      </c>
      <c r="Q301" s="4">
        <v>5.98</v>
      </c>
      <c r="R301" s="4">
        <v>0.22</v>
      </c>
      <c r="S301">
        <v>0.15</v>
      </c>
      <c r="T301" s="4">
        <f>IF(S301=0,"",IF((N301*S301)&lt;.3,.3,N301*S301))</f>
        <v>0</v>
      </c>
      <c r="U301"/>
      <c r="V301" s="4">
        <f>IF(AND(N301&lt;&gt;0,O301&lt;&gt;0,Q301&lt;&gt;0,S301&lt;&gt;""),N301-O301-Q301-R301-T301-U301-P301,"")</f>
        <v>0</v>
      </c>
      <c r="W301">
        <v>18</v>
      </c>
      <c r="X301">
        <v>30</v>
      </c>
      <c r="Y301" s="7">
        <v>0.6</v>
      </c>
      <c r="Z301" s="7">
        <v>1.13</v>
      </c>
      <c r="AA301">
        <v>9</v>
      </c>
      <c r="AB301">
        <v>200</v>
      </c>
      <c r="AC301">
        <v>15</v>
      </c>
      <c r="AD301">
        <v>248</v>
      </c>
      <c r="AE301">
        <v>20893</v>
      </c>
      <c r="AF301" s="4">
        <v>0.527</v>
      </c>
      <c r="AG301">
        <v>0</v>
      </c>
      <c r="AH301">
        <v>0</v>
      </c>
      <c r="AJ301">
        <v>0</v>
      </c>
    </row>
    <row r="302" spans="1:36">
      <c r="A302" t="s">
        <v>979</v>
      </c>
      <c r="B302"/>
      <c r="C302" s="2" t="s">
        <v>980</v>
      </c>
      <c r="D302" t="s">
        <v>219</v>
      </c>
      <c r="G302">
        <v>0</v>
      </c>
      <c r="H302" s="3">
        <v>0</v>
      </c>
      <c r="I302" s="4">
        <f>IF(H302=0,"",H302*O302)</f>
        <v>0</v>
      </c>
      <c r="J302" s="5">
        <f>IF(OR(H302=0,V302=""),"",H302*V302)</f>
        <v>0</v>
      </c>
      <c r="K302" s="6">
        <f>IF(V302="","",V302/O302)</f>
        <v>0</v>
      </c>
      <c r="L302" s="6">
        <f>IF(V302="","",V302/N302)</f>
        <v>0</v>
      </c>
      <c r="R302" s="4">
        <v>0</v>
      </c>
      <c r="T302" s="4">
        <f>IF(S302=0,"",IF((N302*S302)&lt;.3,.3,N302*S302))</f>
        <v>0</v>
      </c>
      <c r="U302"/>
      <c r="V302" s="4">
        <f>IF(AND(N302&lt;&gt;0,O302&lt;&gt;0,Q302&lt;&gt;0,S302&lt;&gt;""),N302-O302-Q302-R302-T302-U302-P302,"")</f>
        <v>0</v>
      </c>
      <c r="W302">
        <v>0</v>
      </c>
      <c r="X302">
        <v>0</v>
      </c>
      <c r="Y302" s="7">
        <v>0</v>
      </c>
      <c r="Z302" s="7">
        <v>0</v>
      </c>
      <c r="AA302">
        <v>0</v>
      </c>
      <c r="AB302">
        <v>0</v>
      </c>
      <c r="AC302">
        <v>0</v>
      </c>
      <c r="AD302" t="s">
        <v>92</v>
      </c>
      <c r="AG302">
        <v>0</v>
      </c>
      <c r="AH302">
        <v>0</v>
      </c>
      <c r="AJ302">
        <v>0</v>
      </c>
    </row>
    <row r="303" spans="1:36">
      <c r="A303" t="s">
        <v>981</v>
      </c>
      <c r="B303"/>
      <c r="C303" s="2" t="s">
        <v>982</v>
      </c>
      <c r="D303" t="s">
        <v>219</v>
      </c>
      <c r="G303">
        <v>0</v>
      </c>
      <c r="H303" s="3">
        <v>0</v>
      </c>
      <c r="I303" s="4">
        <f>IF(H303=0,"",H303*O303)</f>
        <v>0</v>
      </c>
      <c r="J303" s="5">
        <f>IF(OR(H303=0,V303=""),"",H303*V303)</f>
        <v>0</v>
      </c>
      <c r="K303" s="6">
        <f>IF(V303="","",V303/O303)</f>
        <v>0</v>
      </c>
      <c r="L303" s="6">
        <f>IF(V303="","",V303/N303)</f>
        <v>0</v>
      </c>
      <c r="R303" s="4">
        <v>0</v>
      </c>
      <c r="T303" s="4">
        <f>IF(S303=0,"",IF((N303*S303)&lt;.3,.3,N303*S303))</f>
        <v>0</v>
      </c>
      <c r="U303"/>
      <c r="V303" s="4">
        <f>IF(AND(N303&lt;&gt;0,O303&lt;&gt;0,Q303&lt;&gt;0,S303&lt;&gt;""),N303-O303-Q303-R303-T303-U303-P303,"")</f>
        <v>0</v>
      </c>
      <c r="W303">
        <v>0</v>
      </c>
      <c r="X303">
        <v>0</v>
      </c>
      <c r="Y303" s="7">
        <v>0</v>
      </c>
      <c r="Z303" s="7">
        <v>0</v>
      </c>
      <c r="AA303">
        <v>0</v>
      </c>
      <c r="AB303">
        <v>0</v>
      </c>
      <c r="AC303">
        <v>0</v>
      </c>
      <c r="AD303" t="s">
        <v>92</v>
      </c>
      <c r="AG303">
        <v>0</v>
      </c>
      <c r="AH303">
        <v>0</v>
      </c>
      <c r="AJ303">
        <v>0</v>
      </c>
    </row>
    <row r="304" spans="1:36">
      <c r="A304" t="s">
        <v>983</v>
      </c>
      <c r="B304"/>
      <c r="C304" s="2" t="s">
        <v>984</v>
      </c>
      <c r="D304" t="s">
        <v>219</v>
      </c>
      <c r="G304">
        <v>0</v>
      </c>
      <c r="H304" s="3">
        <v>0</v>
      </c>
      <c r="I304" s="4">
        <f>IF(H304=0,"",H304*O304)</f>
        <v>0</v>
      </c>
      <c r="J304" s="5">
        <f>IF(OR(H304=0,V304=""),"",H304*V304)</f>
        <v>0</v>
      </c>
      <c r="K304" s="6">
        <f>IF(V304="","",V304/O304)</f>
        <v>0</v>
      </c>
      <c r="L304" s="6">
        <f>IF(V304="","",V304/N304)</f>
        <v>0</v>
      </c>
      <c r="R304" s="4">
        <v>0</v>
      </c>
      <c r="T304" s="4">
        <f>IF(S304=0,"",IF((N304*S304)&lt;.3,.3,N304*S304))</f>
        <v>0</v>
      </c>
      <c r="U304"/>
      <c r="V304" s="4">
        <f>IF(AND(N304&lt;&gt;0,O304&lt;&gt;0,Q304&lt;&gt;0,S304&lt;&gt;""),N304-O304-Q304-R304-T304-U304-P304,"")</f>
        <v>0</v>
      </c>
      <c r="W304">
        <v>0</v>
      </c>
      <c r="X304">
        <v>0</v>
      </c>
      <c r="Y304" s="7">
        <v>0</v>
      </c>
      <c r="Z304" s="7">
        <v>0</v>
      </c>
      <c r="AA304">
        <v>0</v>
      </c>
      <c r="AB304">
        <v>0</v>
      </c>
      <c r="AC304">
        <v>0</v>
      </c>
      <c r="AD304" t="s">
        <v>92</v>
      </c>
      <c r="AG304">
        <v>0</v>
      </c>
      <c r="AH304">
        <v>0</v>
      </c>
      <c r="AJ304">
        <v>0</v>
      </c>
    </row>
    <row r="305" spans="1:36">
      <c r="A305" t="s">
        <v>985</v>
      </c>
      <c r="B305"/>
      <c r="C305" s="2" t="s">
        <v>986</v>
      </c>
      <c r="D305" t="s">
        <v>219</v>
      </c>
      <c r="G305">
        <v>0</v>
      </c>
      <c r="H305" s="3">
        <v>0</v>
      </c>
      <c r="I305" s="4">
        <f>IF(H305=0,"",H305*O305)</f>
        <v>0</v>
      </c>
      <c r="J305" s="5">
        <f>IF(OR(H305=0,V305=""),"",H305*V305)</f>
        <v>0</v>
      </c>
      <c r="K305" s="6">
        <f>IF(V305="","",V305/O305)</f>
        <v>0</v>
      </c>
      <c r="L305" s="6">
        <f>IF(V305="","",V305/N305)</f>
        <v>0</v>
      </c>
      <c r="R305" s="4">
        <v>0</v>
      </c>
      <c r="T305" s="4">
        <f>IF(S305=0,"",IF((N305*S305)&lt;.3,.3,N305*S305))</f>
        <v>0</v>
      </c>
      <c r="U305"/>
      <c r="V305" s="4">
        <f>IF(AND(N305&lt;&gt;0,O305&lt;&gt;0,Q305&lt;&gt;0,S305&lt;&gt;""),N305-O305-Q305-R305-T305-U305-P305,"")</f>
        <v>0</v>
      </c>
      <c r="W305">
        <v>0</v>
      </c>
      <c r="X305">
        <v>0</v>
      </c>
      <c r="Y305" s="7">
        <v>0</v>
      </c>
      <c r="Z305" s="7">
        <v>0</v>
      </c>
      <c r="AA305">
        <v>0</v>
      </c>
      <c r="AB305">
        <v>0</v>
      </c>
      <c r="AC305">
        <v>0</v>
      </c>
      <c r="AD305" t="s">
        <v>92</v>
      </c>
      <c r="AG305">
        <v>0</v>
      </c>
      <c r="AH305">
        <v>0</v>
      </c>
      <c r="AJ305">
        <v>0</v>
      </c>
    </row>
    <row r="306" spans="1:36">
      <c r="A306" t="s">
        <v>987</v>
      </c>
      <c r="B306" t="s">
        <v>988</v>
      </c>
      <c r="C306" s="2" t="s">
        <v>982</v>
      </c>
      <c r="D306" t="s">
        <v>547</v>
      </c>
      <c r="G306">
        <v>0</v>
      </c>
      <c r="H306" s="3">
        <v>0</v>
      </c>
      <c r="I306" s="4">
        <f>IF(H306=0,"",H306*O306)</f>
        <v>0</v>
      </c>
      <c r="J306" s="5">
        <f>IF(OR(H306=0,V306=""),"",H306*V306)</f>
        <v>0</v>
      </c>
      <c r="K306" s="6">
        <f>IF(V306="","",V306/O306)</f>
        <v>0</v>
      </c>
      <c r="L306" s="6">
        <f>IF(V306="","",V306/N306)</f>
        <v>0</v>
      </c>
      <c r="M306" s="4">
        <v>30.99</v>
      </c>
      <c r="N306" s="4">
        <v>36.99</v>
      </c>
      <c r="Q306" s="4">
        <v>13.6</v>
      </c>
      <c r="R306" s="4">
        <v>0.45</v>
      </c>
      <c r="S306">
        <v>0.15</v>
      </c>
      <c r="T306" s="4">
        <f>IF(S306=0,"",IF((N306*S306)&lt;.3,.3,N306*S306))</f>
        <v>0</v>
      </c>
      <c r="U306"/>
      <c r="V306" s="4">
        <f>IF(AND(N306&lt;&gt;0,O306&lt;&gt;0,Q306&lt;&gt;0,S306&lt;&gt;""),N306-O306-Q306-R306-T306-U306-P306,"")</f>
        <v>0</v>
      </c>
      <c r="W306">
        <v>0</v>
      </c>
      <c r="X306">
        <v>0</v>
      </c>
      <c r="Y306" s="7">
        <v>0</v>
      </c>
      <c r="Z306" s="7">
        <v>0</v>
      </c>
      <c r="AA306">
        <v>0</v>
      </c>
      <c r="AB306">
        <v>14</v>
      </c>
      <c r="AC306">
        <v>0</v>
      </c>
      <c r="AD306">
        <v>9999</v>
      </c>
      <c r="AE306">
        <v>79947</v>
      </c>
      <c r="AF306" s="4">
        <v>1.512</v>
      </c>
      <c r="AG306">
        <v>0</v>
      </c>
      <c r="AH306">
        <v>0</v>
      </c>
      <c r="AJ306">
        <v>0</v>
      </c>
    </row>
    <row r="307" spans="1:36">
      <c r="A307" t="s">
        <v>989</v>
      </c>
      <c r="B307" t="s">
        <v>990</v>
      </c>
      <c r="C307" s="2" t="s">
        <v>980</v>
      </c>
      <c r="D307" t="s">
        <v>219</v>
      </c>
      <c r="G307">
        <v>0</v>
      </c>
      <c r="H307" s="3">
        <v>0</v>
      </c>
      <c r="I307" s="4">
        <f>IF(H307=0,"",H307*O307)</f>
        <v>0</v>
      </c>
      <c r="J307" s="5">
        <f>IF(OR(H307=0,V307=""),"",H307*V307)</f>
        <v>0</v>
      </c>
      <c r="K307" s="6">
        <f>IF(V307="","",V307/O307)</f>
        <v>0</v>
      </c>
      <c r="L307" s="6">
        <f>IF(V307="","",V307/N307)</f>
        <v>0</v>
      </c>
      <c r="M307" s="4">
        <v>29.99</v>
      </c>
      <c r="N307" s="4">
        <v>31.99</v>
      </c>
      <c r="Q307" s="4">
        <v>8.68</v>
      </c>
      <c r="R307" s="4">
        <v>0.49</v>
      </c>
      <c r="S307">
        <v>0.15</v>
      </c>
      <c r="T307" s="4">
        <f>IF(S307=0,"",IF((N307*S307)&lt;.3,.3,N307*S307))</f>
        <v>0</v>
      </c>
      <c r="U307"/>
      <c r="V307" s="4">
        <f>IF(AND(N307&lt;&gt;0,O307&lt;&gt;0,Q307&lt;&gt;0,S307&lt;&gt;""),N307-O307-Q307-R307-T307-U307-P307,"")</f>
        <v>0</v>
      </c>
      <c r="W307">
        <v>0</v>
      </c>
      <c r="X307">
        <v>0</v>
      </c>
      <c r="Y307" s="7">
        <v>0</v>
      </c>
      <c r="Z307" s="7">
        <v>0</v>
      </c>
      <c r="AA307">
        <v>0</v>
      </c>
      <c r="AB307">
        <v>29</v>
      </c>
      <c r="AC307">
        <v>0</v>
      </c>
      <c r="AD307">
        <v>9999</v>
      </c>
      <c r="AE307">
        <v>31045</v>
      </c>
      <c r="AF307" s="4">
        <v>1.51</v>
      </c>
      <c r="AG307">
        <v>0</v>
      </c>
      <c r="AH307">
        <v>0</v>
      </c>
      <c r="AJ307">
        <v>0</v>
      </c>
    </row>
    <row r="308" spans="1:36">
      <c r="A308" t="s">
        <v>991</v>
      </c>
      <c r="B308" t="s">
        <v>992</v>
      </c>
      <c r="C308" s="2" t="s">
        <v>986</v>
      </c>
      <c r="D308" t="s">
        <v>547</v>
      </c>
      <c r="G308">
        <v>0</v>
      </c>
      <c r="H308" s="3">
        <v>0</v>
      </c>
      <c r="I308" s="4">
        <f>IF(H308=0,"",H308*O308)</f>
        <v>0</v>
      </c>
      <c r="J308" s="5">
        <f>IF(OR(H308=0,V308=""),"",H308*V308)</f>
        <v>0</v>
      </c>
      <c r="K308" s="6">
        <f>IF(V308="","",V308/O308)</f>
        <v>0</v>
      </c>
      <c r="L308" s="6">
        <f>IF(V308="","",V308/N308)</f>
        <v>0</v>
      </c>
      <c r="M308" s="4">
        <v>31.99</v>
      </c>
      <c r="N308" s="4">
        <v>31.99</v>
      </c>
      <c r="Q308" s="4">
        <v>7.78</v>
      </c>
      <c r="R308" s="4">
        <v>0.5</v>
      </c>
      <c r="S308">
        <v>0.15</v>
      </c>
      <c r="T308" s="4">
        <f>IF(S308=0,"",IF((N308*S308)&lt;.3,.3,N308*S308))</f>
        <v>0</v>
      </c>
      <c r="U308"/>
      <c r="V308" s="4">
        <f>IF(AND(N308&lt;&gt;0,O308&lt;&gt;0,Q308&lt;&gt;0,S308&lt;&gt;""),N308-O308-Q308-R308-T308-U308-P308,"")</f>
        <v>0</v>
      </c>
      <c r="W308">
        <v>0</v>
      </c>
      <c r="X308">
        <v>0</v>
      </c>
      <c r="Y308" s="7">
        <v>0</v>
      </c>
      <c r="Z308" s="7">
        <v>0</v>
      </c>
      <c r="AA308">
        <v>0</v>
      </c>
      <c r="AB308">
        <v>27</v>
      </c>
      <c r="AC308">
        <v>0</v>
      </c>
      <c r="AD308">
        <v>9999</v>
      </c>
      <c r="AE308">
        <v>321491</v>
      </c>
      <c r="AF308" s="4">
        <v>1.18</v>
      </c>
      <c r="AG308">
        <v>0</v>
      </c>
      <c r="AH308">
        <v>0</v>
      </c>
      <c r="AJ308">
        <v>0</v>
      </c>
    </row>
    <row r="309" spans="1:36">
      <c r="A309" t="s">
        <v>993</v>
      </c>
      <c r="B309" t="s">
        <v>994</v>
      </c>
      <c r="C309" s="2" t="s">
        <v>984</v>
      </c>
      <c r="D309" t="s">
        <v>219</v>
      </c>
      <c r="G309">
        <v>0</v>
      </c>
      <c r="H309" s="3">
        <v>0</v>
      </c>
      <c r="I309" s="4">
        <f>IF(H309=0,"",H309*O309)</f>
        <v>0</v>
      </c>
      <c r="J309" s="5">
        <f>IF(OR(H309=0,V309=""),"",H309*V309)</f>
        <v>0</v>
      </c>
      <c r="K309" s="6">
        <f>IF(V309="","",V309/O309)</f>
        <v>0</v>
      </c>
      <c r="L309" s="6">
        <f>IF(V309="","",V309/N309)</f>
        <v>0</v>
      </c>
      <c r="M309" s="4">
        <v>23.99</v>
      </c>
      <c r="N309" s="4">
        <v>25.99</v>
      </c>
      <c r="Q309" s="4">
        <v>7.78</v>
      </c>
      <c r="R309" s="4">
        <v>0.45</v>
      </c>
      <c r="S309">
        <v>0.15</v>
      </c>
      <c r="T309" s="4">
        <f>IF(S309=0,"",IF((N309*S309)&lt;.3,.3,N309*S309))</f>
        <v>0</v>
      </c>
      <c r="U309"/>
      <c r="V309" s="4">
        <f>IF(AND(N309&lt;&gt;0,O309&lt;&gt;0,Q309&lt;&gt;0,S309&lt;&gt;""),N309-O309-Q309-R309-T309-U309-P309,"")</f>
        <v>0</v>
      </c>
      <c r="W309">
        <v>0</v>
      </c>
      <c r="X309">
        <v>0</v>
      </c>
      <c r="Y309" s="7">
        <v>0</v>
      </c>
      <c r="Z309" s="7">
        <v>0</v>
      </c>
      <c r="AA309">
        <v>0</v>
      </c>
      <c r="AB309">
        <v>13</v>
      </c>
      <c r="AC309">
        <v>0</v>
      </c>
      <c r="AD309">
        <v>9999</v>
      </c>
      <c r="AE309">
        <v>91026</v>
      </c>
      <c r="AF309" s="4">
        <v>1.145</v>
      </c>
      <c r="AG309">
        <v>0</v>
      </c>
      <c r="AH309">
        <v>0</v>
      </c>
      <c r="AJ309">
        <v>0</v>
      </c>
    </row>
    <row r="310" spans="1:36">
      <c r="A310" t="s">
        <v>995</v>
      </c>
      <c r="B310" t="s">
        <v>974</v>
      </c>
      <c r="C310" s="2" t="s">
        <v>975</v>
      </c>
      <c r="D310" t="s">
        <v>745</v>
      </c>
      <c r="G310">
        <v>0</v>
      </c>
      <c r="H310" s="3">
        <v>0</v>
      </c>
      <c r="I310" s="4">
        <f>IF(H310=0,"",H310*O310)</f>
        <v>0</v>
      </c>
      <c r="J310" s="5">
        <f>IF(OR(H310=0,V310=""),"",H310*V310)</f>
        <v>0</v>
      </c>
      <c r="K310" s="6">
        <f>IF(V310="","",V310/O310)</f>
        <v>0</v>
      </c>
      <c r="L310" s="6">
        <f>IF(V310="","",V310/N310)</f>
        <v>0</v>
      </c>
      <c r="Q310" s="4">
        <v>4.25</v>
      </c>
      <c r="R310" s="4">
        <v>0</v>
      </c>
      <c r="S310">
        <v>0.15</v>
      </c>
      <c r="T310" s="4">
        <f>IF(S310=0,"",IF((N310*S310)&lt;.3,.3,N310*S310))</f>
        <v>0</v>
      </c>
      <c r="U310"/>
      <c r="V310" s="4">
        <f>IF(AND(N310&lt;&gt;0,O310&lt;&gt;0,Q310&lt;&gt;0,S310&lt;&gt;""),N310-O310-Q310-R310-T310-U310-P310,"")</f>
        <v>0</v>
      </c>
      <c r="W310">
        <v>0</v>
      </c>
      <c r="X310">
        <v>0</v>
      </c>
      <c r="Y310" s="7">
        <v>0</v>
      </c>
      <c r="Z310" s="7">
        <v>0</v>
      </c>
      <c r="AA310">
        <v>0</v>
      </c>
      <c r="AB310">
        <v>0</v>
      </c>
      <c r="AC310">
        <v>0</v>
      </c>
      <c r="AD310" t="s">
        <v>92</v>
      </c>
      <c r="AG310">
        <v>0</v>
      </c>
      <c r="AH310">
        <v>0</v>
      </c>
      <c r="AJ310">
        <v>0</v>
      </c>
    </row>
    <row r="311" spans="1:36">
      <c r="A311" t="s">
        <v>996</v>
      </c>
      <c r="B311" t="s">
        <v>997</v>
      </c>
      <c r="C311" s="2" t="s">
        <v>998</v>
      </c>
      <c r="D311" t="s">
        <v>219</v>
      </c>
      <c r="G311">
        <v>0</v>
      </c>
      <c r="H311" s="3">
        <v>0</v>
      </c>
      <c r="I311" s="4">
        <f>IF(H311=0,"",H311*O311)</f>
        <v>0</v>
      </c>
      <c r="J311" s="5">
        <f>IF(OR(H311=0,V311=""),"",H311*V311)</f>
        <v>0</v>
      </c>
      <c r="K311" s="6">
        <f>IF(V311="","",V311/O311)</f>
        <v>0</v>
      </c>
      <c r="L311" s="6">
        <f>IF(V311="","",V311/N311)</f>
        <v>0</v>
      </c>
      <c r="M311" s="4">
        <v>37.99</v>
      </c>
      <c r="N311" s="4">
        <v>45.99</v>
      </c>
      <c r="Q311" s="4">
        <v>7.18</v>
      </c>
      <c r="R311" s="4">
        <v>0.42</v>
      </c>
      <c r="S311">
        <v>0.15</v>
      </c>
      <c r="T311" s="4">
        <f>IF(S311=0,"",IF((N311*S311)&lt;.3,.3,N311*S311))</f>
        <v>0</v>
      </c>
      <c r="U311"/>
      <c r="V311" s="4">
        <f>IF(AND(N311&lt;&gt;0,O311&lt;&gt;0,Q311&lt;&gt;0,S311&lt;&gt;""),N311-O311-Q311-R311-T311-U311-P311,"")</f>
        <v>0</v>
      </c>
      <c r="W311">
        <v>0</v>
      </c>
      <c r="X311">
        <v>0</v>
      </c>
      <c r="Y311" s="7">
        <v>0</v>
      </c>
      <c r="Z311" s="7">
        <v>0</v>
      </c>
      <c r="AA311">
        <v>0</v>
      </c>
      <c r="AB311">
        <v>12</v>
      </c>
      <c r="AC311">
        <v>0</v>
      </c>
      <c r="AD311">
        <v>9999</v>
      </c>
      <c r="AE311">
        <v>8120</v>
      </c>
      <c r="AF311" s="4">
        <v>0.825</v>
      </c>
      <c r="AG311">
        <v>0</v>
      </c>
      <c r="AH311">
        <v>0</v>
      </c>
      <c r="AJ311">
        <v>0</v>
      </c>
    </row>
    <row r="312" spans="1:36">
      <c r="A312" t="s">
        <v>999</v>
      </c>
      <c r="B312" t="s">
        <v>1000</v>
      </c>
      <c r="C312" s="2" t="s">
        <v>1001</v>
      </c>
      <c r="D312" t="s">
        <v>219</v>
      </c>
      <c r="G312">
        <v>0</v>
      </c>
      <c r="H312" s="3">
        <v>0</v>
      </c>
      <c r="I312" s="4">
        <f>IF(H312=0,"",H312*O312)</f>
        <v>0</v>
      </c>
      <c r="J312" s="5">
        <f>IF(OR(H312=0,V312=""),"",H312*V312)</f>
        <v>0</v>
      </c>
      <c r="K312" s="6">
        <f>IF(V312="","",V312/O312)</f>
        <v>0</v>
      </c>
      <c r="L312" s="6">
        <f>IF(V312="","",V312/N312)</f>
        <v>0</v>
      </c>
      <c r="M312" s="4">
        <v>24.99</v>
      </c>
      <c r="N312" s="4">
        <v>24.99</v>
      </c>
      <c r="Q312" s="4">
        <v>7.18</v>
      </c>
      <c r="R312" s="4">
        <v>0.36</v>
      </c>
      <c r="S312">
        <v>0.15</v>
      </c>
      <c r="T312" s="4">
        <f>IF(S312=0,"",IF((N312*S312)&lt;.3,.3,N312*S312))</f>
        <v>0</v>
      </c>
      <c r="U312"/>
      <c r="V312" s="4">
        <f>IF(AND(N312&lt;&gt;0,O312&lt;&gt;0,Q312&lt;&gt;0,S312&lt;&gt;""),N312-O312-Q312-R312-T312-U312-P312,"")</f>
        <v>0</v>
      </c>
      <c r="W312">
        <v>21</v>
      </c>
      <c r="X312">
        <v>30</v>
      </c>
      <c r="Y312" s="7">
        <v>0.7</v>
      </c>
      <c r="Z312" s="7">
        <v>1.2</v>
      </c>
      <c r="AA312">
        <v>161</v>
      </c>
      <c r="AB312">
        <v>630</v>
      </c>
      <c r="AC312">
        <v>230</v>
      </c>
      <c r="AD312">
        <v>1021</v>
      </c>
      <c r="AE312">
        <v>165533</v>
      </c>
      <c r="AF312" s="4">
        <v>0.648</v>
      </c>
      <c r="AG312">
        <v>0</v>
      </c>
      <c r="AH312">
        <v>0</v>
      </c>
      <c r="AJ312">
        <v>0</v>
      </c>
    </row>
    <row r="313" spans="1:36">
      <c r="A313" t="s">
        <v>1002</v>
      </c>
      <c r="B313" t="s">
        <v>1003</v>
      </c>
      <c r="C313" s="2" t="s">
        <v>1004</v>
      </c>
      <c r="D313" t="s">
        <v>219</v>
      </c>
      <c r="G313">
        <v>0</v>
      </c>
      <c r="H313" s="3">
        <v>0</v>
      </c>
      <c r="I313" s="4">
        <f>IF(H313=0,"",H313*O313)</f>
        <v>0</v>
      </c>
      <c r="J313" s="5">
        <f>IF(OR(H313=0,V313=""),"",H313*V313)</f>
        <v>0</v>
      </c>
      <c r="K313" s="6">
        <f>IF(V313="","",V313/O313)</f>
        <v>0</v>
      </c>
      <c r="L313" s="6">
        <f>IF(V313="","",V313/N313)</f>
        <v>0</v>
      </c>
      <c r="M313" s="4">
        <v>26.99</v>
      </c>
      <c r="N313" s="4">
        <v>26.99</v>
      </c>
      <c r="Q313" s="4">
        <v>6.88</v>
      </c>
      <c r="R313" s="4">
        <v>0.34</v>
      </c>
      <c r="S313">
        <v>0.15</v>
      </c>
      <c r="T313" s="4">
        <f>IF(S313=0,"",IF((N313*S313)&lt;.3,.3,N313*S313))</f>
        <v>0</v>
      </c>
      <c r="U313"/>
      <c r="V313" s="4">
        <f>IF(AND(N313&lt;&gt;0,O313&lt;&gt;0,Q313&lt;&gt;0,S313&lt;&gt;""),N313-O313-Q313-R313-T313-U313-P313,"")</f>
        <v>0</v>
      </c>
      <c r="W313">
        <v>33</v>
      </c>
      <c r="X313">
        <v>30</v>
      </c>
      <c r="Y313" s="7">
        <v>1.1</v>
      </c>
      <c r="Z313" s="7">
        <v>1.07</v>
      </c>
      <c r="AA313">
        <v>185</v>
      </c>
      <c r="AB313">
        <v>600</v>
      </c>
      <c r="AC313">
        <v>168.181818181818</v>
      </c>
      <c r="AD313">
        <v>615</v>
      </c>
      <c r="AE313">
        <v>60502</v>
      </c>
      <c r="AF313" s="4">
        <v>0.4</v>
      </c>
      <c r="AG313">
        <v>0</v>
      </c>
      <c r="AH313">
        <v>0</v>
      </c>
      <c r="AJ313">
        <v>0</v>
      </c>
    </row>
    <row r="314" spans="1:36">
      <c r="A314" t="s">
        <v>1005</v>
      </c>
      <c r="B314" t="s">
        <v>1006</v>
      </c>
      <c r="C314" s="2" t="s">
        <v>1007</v>
      </c>
      <c r="D314" t="s">
        <v>219</v>
      </c>
      <c r="G314">
        <v>0</v>
      </c>
      <c r="H314" s="3">
        <v>0</v>
      </c>
      <c r="I314" s="4">
        <f>IF(H314=0,"",H314*O314)</f>
        <v>0</v>
      </c>
      <c r="J314" s="5">
        <f>IF(OR(H314=0,V314=""),"",H314*V314)</f>
        <v>0</v>
      </c>
      <c r="K314" s="6">
        <f>IF(V314="","",V314/O314)</f>
        <v>0</v>
      </c>
      <c r="L314" s="6">
        <f>IF(V314="","",V314/N314)</f>
        <v>0</v>
      </c>
      <c r="R314" s="4">
        <v>0</v>
      </c>
      <c r="T314" s="4">
        <f>IF(S314=0,"",IF((N314*S314)&lt;.3,.3,N314*S314))</f>
        <v>0</v>
      </c>
      <c r="U314"/>
      <c r="V314" s="4">
        <f>IF(AND(N314&lt;&gt;0,O314&lt;&gt;0,Q314&lt;&gt;0,S314&lt;&gt;""),N314-O314-Q314-R314-T314-U314-P314,"")</f>
        <v>0</v>
      </c>
      <c r="W314">
        <v>0</v>
      </c>
      <c r="X314">
        <v>0</v>
      </c>
      <c r="Y314" s="7">
        <v>0</v>
      </c>
      <c r="Z314" s="7">
        <v>0</v>
      </c>
      <c r="AA314">
        <v>0</v>
      </c>
      <c r="AB314">
        <v>0</v>
      </c>
      <c r="AC314">
        <v>0</v>
      </c>
      <c r="AD314" t="s">
        <v>92</v>
      </c>
      <c r="AG314">
        <v>0</v>
      </c>
      <c r="AH314">
        <v>0</v>
      </c>
      <c r="AJ314">
        <v>0</v>
      </c>
    </row>
    <row r="315" spans="1:36">
      <c r="A315" t="s">
        <v>1008</v>
      </c>
      <c r="B315" t="s">
        <v>1009</v>
      </c>
      <c r="C315" s="2" t="s">
        <v>1010</v>
      </c>
      <c r="D315" t="s">
        <v>219</v>
      </c>
      <c r="G315">
        <v>0</v>
      </c>
      <c r="H315" s="3">
        <v>0</v>
      </c>
      <c r="I315" s="4">
        <f>IF(H315=0,"",H315*O315)</f>
        <v>0</v>
      </c>
      <c r="J315" s="5">
        <f>IF(OR(H315=0,V315=""),"",H315*V315)</f>
        <v>0</v>
      </c>
      <c r="K315" s="6">
        <f>IF(V315="","",V315/O315)</f>
        <v>0</v>
      </c>
      <c r="L315" s="6">
        <f>IF(V315="","",V315/N315)</f>
        <v>0</v>
      </c>
      <c r="M315" s="4">
        <v>23.99</v>
      </c>
      <c r="N315" s="4">
        <v>23.99</v>
      </c>
      <c r="Q315" s="4">
        <v>6.88</v>
      </c>
      <c r="R315" s="4">
        <v>0.32</v>
      </c>
      <c r="S315">
        <v>0.15</v>
      </c>
      <c r="T315" s="4">
        <f>IF(S315=0,"",IF((N315*S315)&lt;.3,.3,N315*S315))</f>
        <v>0</v>
      </c>
      <c r="U315"/>
      <c r="V315" s="4">
        <f>IF(AND(N315&lt;&gt;0,O315&lt;&gt;0,Q315&lt;&gt;0,S315&lt;&gt;""),N315-O315-Q315-R315-T315-U315-P315,"")</f>
        <v>0</v>
      </c>
      <c r="W315">
        <v>6</v>
      </c>
      <c r="X315">
        <v>30</v>
      </c>
      <c r="Y315" s="7">
        <v>0.2</v>
      </c>
      <c r="Z315" s="7">
        <v>1</v>
      </c>
      <c r="AA315">
        <v>346</v>
      </c>
      <c r="AB315">
        <v>900</v>
      </c>
      <c r="AC315">
        <v>1730</v>
      </c>
      <c r="AD315">
        <v>6110</v>
      </c>
      <c r="AE315">
        <v>168468</v>
      </c>
      <c r="AF315" s="4">
        <v>0.618</v>
      </c>
      <c r="AG315">
        <v>0</v>
      </c>
      <c r="AH315">
        <v>0</v>
      </c>
      <c r="AJ315">
        <v>0</v>
      </c>
    </row>
    <row r="316" spans="1:36">
      <c r="A316" t="s">
        <v>1011</v>
      </c>
      <c r="B316" t="s">
        <v>1012</v>
      </c>
      <c r="C316" s="2" t="s">
        <v>1013</v>
      </c>
      <c r="D316" t="s">
        <v>219</v>
      </c>
      <c r="G316">
        <v>0</v>
      </c>
      <c r="H316" s="3">
        <v>0</v>
      </c>
      <c r="I316" s="4">
        <f>IF(H316=0,"",H316*O316)</f>
        <v>0</v>
      </c>
      <c r="J316" s="5">
        <f>IF(OR(H316=0,V316=""),"",H316*V316)</f>
        <v>0</v>
      </c>
      <c r="K316" s="6">
        <f>IF(V316="","",V316/O316)</f>
        <v>0</v>
      </c>
      <c r="L316" s="6">
        <f>IF(V316="","",V316/N316)</f>
        <v>0</v>
      </c>
      <c r="R316" s="4">
        <v>0</v>
      </c>
      <c r="T316" s="4">
        <f>IF(S316=0,"",IF((N316*S316)&lt;.3,.3,N316*S316))</f>
        <v>0</v>
      </c>
      <c r="U316"/>
      <c r="V316" s="4">
        <f>IF(AND(N316&lt;&gt;0,O316&lt;&gt;0,Q316&lt;&gt;0,S316&lt;&gt;""),N316-O316-Q316-R316-T316-U316-P316,"")</f>
        <v>0</v>
      </c>
      <c r="W316">
        <v>0</v>
      </c>
      <c r="X316">
        <v>0</v>
      </c>
      <c r="Y316" s="7">
        <v>0</v>
      </c>
      <c r="Z316" s="7">
        <v>0</v>
      </c>
      <c r="AA316">
        <v>0</v>
      </c>
      <c r="AB316">
        <v>0</v>
      </c>
      <c r="AC316">
        <v>0</v>
      </c>
      <c r="AD316" t="s">
        <v>92</v>
      </c>
      <c r="AG316">
        <v>0</v>
      </c>
      <c r="AH316">
        <v>0</v>
      </c>
      <c r="AJ316">
        <v>0</v>
      </c>
    </row>
    <row r="317" spans="1:36">
      <c r="A317" t="s">
        <v>1014</v>
      </c>
      <c r="B317" t="s">
        <v>1015</v>
      </c>
      <c r="C317" s="2" t="s">
        <v>1016</v>
      </c>
      <c r="D317" t="s">
        <v>219</v>
      </c>
      <c r="G317">
        <v>0</v>
      </c>
      <c r="H317" s="3">
        <v>0</v>
      </c>
      <c r="I317" s="4">
        <f>IF(H317=0,"",H317*O317)</f>
        <v>0</v>
      </c>
      <c r="J317" s="5">
        <f>IF(OR(H317=0,V317=""),"",H317*V317)</f>
        <v>0</v>
      </c>
      <c r="K317" s="6">
        <f>IF(V317="","",V317/O317)</f>
        <v>0</v>
      </c>
      <c r="L317" s="6">
        <f>IF(V317="","",V317/N317)</f>
        <v>0</v>
      </c>
      <c r="M317" s="4">
        <v>50</v>
      </c>
      <c r="Q317" s="4">
        <v>4.95</v>
      </c>
      <c r="R317" s="4">
        <v>0</v>
      </c>
      <c r="S317">
        <v>0.15</v>
      </c>
      <c r="T317" s="4">
        <f>IF(S317=0,"",IF((N317*S317)&lt;.3,.3,N317*S317))</f>
        <v>0</v>
      </c>
      <c r="U317"/>
      <c r="V317" s="4">
        <f>IF(AND(N317&lt;&gt;0,O317&lt;&gt;0,Q317&lt;&gt;0,S317&lt;&gt;""),N317-O317-Q317-R317-T317-U317-P317,"")</f>
        <v>0</v>
      </c>
      <c r="W317">
        <v>0</v>
      </c>
      <c r="X317">
        <v>0</v>
      </c>
      <c r="Y317" s="7">
        <v>0</v>
      </c>
      <c r="Z317" s="7">
        <v>0</v>
      </c>
      <c r="AA317">
        <v>0</v>
      </c>
      <c r="AB317">
        <v>600</v>
      </c>
      <c r="AC317">
        <v>0</v>
      </c>
      <c r="AD317">
        <v>9999</v>
      </c>
      <c r="AG317">
        <v>0</v>
      </c>
      <c r="AH317">
        <v>0</v>
      </c>
      <c r="AJ317">
        <v>0</v>
      </c>
    </row>
    <row r="318" spans="1:36">
      <c r="A318" t="s">
        <v>1017</v>
      </c>
      <c r="B318" t="s">
        <v>1018</v>
      </c>
      <c r="C318" s="2" t="s">
        <v>1019</v>
      </c>
      <c r="D318" t="s">
        <v>219</v>
      </c>
      <c r="G318">
        <v>0</v>
      </c>
      <c r="H318" s="3">
        <v>0</v>
      </c>
      <c r="I318" s="4">
        <f>IF(H318=0,"",H318*O318)</f>
        <v>0</v>
      </c>
      <c r="J318" s="5">
        <f>IF(OR(H318=0,V318=""),"",H318*V318)</f>
        <v>0</v>
      </c>
      <c r="K318" s="6">
        <f>IF(V318="","",V318/O318)</f>
        <v>0</v>
      </c>
      <c r="L318" s="6">
        <f>IF(V318="","",V318/N318)</f>
        <v>0</v>
      </c>
      <c r="M318" s="4">
        <v>17.99</v>
      </c>
      <c r="N318" s="4">
        <v>17.99</v>
      </c>
      <c r="Q318" s="4">
        <v>6.28</v>
      </c>
      <c r="R318" s="4">
        <v>0.23</v>
      </c>
      <c r="S318">
        <v>0.15</v>
      </c>
      <c r="T318" s="4">
        <f>IF(S318=0,"",IF((N318*S318)&lt;.3,.3,N318*S318))</f>
        <v>0</v>
      </c>
      <c r="U318"/>
      <c r="V318" s="4">
        <f>IF(AND(N318&lt;&gt;0,O318&lt;&gt;0,Q318&lt;&gt;0,S318&lt;&gt;""),N318-O318-Q318-R318-T318-U318-P318,"")</f>
        <v>0</v>
      </c>
      <c r="W318">
        <v>19</v>
      </c>
      <c r="X318">
        <v>30</v>
      </c>
      <c r="Y318" s="7">
        <v>0.63</v>
      </c>
      <c r="Z318" s="7">
        <v>1.31</v>
      </c>
      <c r="AA318">
        <v>119</v>
      </c>
      <c r="AB318">
        <v>324</v>
      </c>
      <c r="AC318">
        <v>188.888888888889</v>
      </c>
      <c r="AD318">
        <v>595</v>
      </c>
      <c r="AE318">
        <v>148228</v>
      </c>
      <c r="AF318" s="4">
        <v>0.4</v>
      </c>
      <c r="AG318">
        <v>0</v>
      </c>
      <c r="AH318">
        <v>0</v>
      </c>
      <c r="AJ318">
        <v>0</v>
      </c>
    </row>
    <row r="319" spans="1:36">
      <c r="A319" t="s">
        <v>1020</v>
      </c>
      <c r="B319" t="s">
        <v>1021</v>
      </c>
      <c r="C319" s="2" t="s">
        <v>1022</v>
      </c>
      <c r="D319" t="s">
        <v>219</v>
      </c>
      <c r="G319">
        <v>0</v>
      </c>
      <c r="H319" s="3">
        <v>0</v>
      </c>
      <c r="I319" s="4">
        <f>IF(H319=0,"",H319*O319)</f>
        <v>0</v>
      </c>
      <c r="J319" s="5">
        <f>IF(OR(H319=0,V319=""),"",H319*V319)</f>
        <v>0</v>
      </c>
      <c r="K319" s="6">
        <f>IF(V319="","",V319/O319)</f>
        <v>0</v>
      </c>
      <c r="L319" s="6">
        <f>IF(V319="","",V319/N319)</f>
        <v>0</v>
      </c>
      <c r="M319" s="4">
        <v>50</v>
      </c>
      <c r="Q319" s="4">
        <v>4.95</v>
      </c>
      <c r="R319" s="4">
        <v>0</v>
      </c>
      <c r="S319">
        <v>0.15</v>
      </c>
      <c r="T319" s="4">
        <f>IF(S319=0,"",IF((N319*S319)&lt;.3,.3,N319*S319))</f>
        <v>0</v>
      </c>
      <c r="U319"/>
      <c r="V319" s="4">
        <f>IF(AND(N319&lt;&gt;0,O319&lt;&gt;0,Q319&lt;&gt;0,S319&lt;&gt;""),N319-O319-Q319-R319-T319-U319-P319,"")</f>
        <v>0</v>
      </c>
      <c r="W319">
        <v>0</v>
      </c>
      <c r="X319">
        <v>0</v>
      </c>
      <c r="Y319" s="7">
        <v>0</v>
      </c>
      <c r="Z319" s="7">
        <v>0</v>
      </c>
      <c r="AA319">
        <v>0</v>
      </c>
      <c r="AB319">
        <v>600</v>
      </c>
      <c r="AC319">
        <v>0</v>
      </c>
      <c r="AD319">
        <v>9999</v>
      </c>
      <c r="AG319">
        <v>0</v>
      </c>
      <c r="AH319">
        <v>0</v>
      </c>
      <c r="AJ319">
        <v>0</v>
      </c>
    </row>
    <row r="320" spans="1:36">
      <c r="A320" t="s">
        <v>1023</v>
      </c>
      <c r="B320" t="s">
        <v>1024</v>
      </c>
      <c r="C320" s="2" t="s">
        <v>1025</v>
      </c>
      <c r="D320" t="s">
        <v>219</v>
      </c>
      <c r="G320">
        <v>0</v>
      </c>
      <c r="H320" s="3">
        <v>0</v>
      </c>
      <c r="I320" s="4">
        <f>IF(H320=0,"",H320*O320)</f>
        <v>0</v>
      </c>
      <c r="J320" s="5">
        <f>IF(OR(H320=0,V320=""),"",H320*V320)</f>
        <v>0</v>
      </c>
      <c r="K320" s="6">
        <f>IF(V320="","",V320/O320)</f>
        <v>0</v>
      </c>
      <c r="L320" s="6">
        <f>IF(V320="","",V320/N320)</f>
        <v>0</v>
      </c>
      <c r="M320" s="4">
        <v>50</v>
      </c>
      <c r="Q320" s="4">
        <v>4.95</v>
      </c>
      <c r="R320" s="4">
        <v>0</v>
      </c>
      <c r="S320">
        <v>0.15</v>
      </c>
      <c r="T320" s="4">
        <f>IF(S320=0,"",IF((N320*S320)&lt;.3,.3,N320*S320))</f>
        <v>0</v>
      </c>
      <c r="U320"/>
      <c r="V320" s="4">
        <f>IF(AND(N320&lt;&gt;0,O320&lt;&gt;0,Q320&lt;&gt;0,S320&lt;&gt;""),N320-O320-Q320-R320-T320-U320-P320,"")</f>
        <v>0</v>
      </c>
      <c r="W320">
        <v>0</v>
      </c>
      <c r="X320">
        <v>0</v>
      </c>
      <c r="Y320" s="7">
        <v>0</v>
      </c>
      <c r="Z320" s="7">
        <v>0</v>
      </c>
      <c r="AA320">
        <v>0</v>
      </c>
      <c r="AB320">
        <v>180</v>
      </c>
      <c r="AC320">
        <v>0</v>
      </c>
      <c r="AD320">
        <v>9999</v>
      </c>
      <c r="AG320">
        <v>0</v>
      </c>
      <c r="AH320">
        <v>0</v>
      </c>
      <c r="AJ320">
        <v>0</v>
      </c>
    </row>
    <row r="321" spans="1:36">
      <c r="A321" t="s">
        <v>1026</v>
      </c>
      <c r="B321" t="s">
        <v>1027</v>
      </c>
      <c r="C321" s="2" t="s">
        <v>1028</v>
      </c>
      <c r="D321" t="s">
        <v>219</v>
      </c>
      <c r="G321">
        <v>0</v>
      </c>
      <c r="H321" s="3">
        <v>0</v>
      </c>
      <c r="I321" s="4">
        <f>IF(H321=0,"",H321*O321)</f>
        <v>0</v>
      </c>
      <c r="J321" s="5">
        <f>IF(OR(H321=0,V321=""),"",H321*V321)</f>
        <v>0</v>
      </c>
      <c r="K321" s="6">
        <f>IF(V321="","",V321/O321)</f>
        <v>0</v>
      </c>
      <c r="L321" s="6">
        <f>IF(V321="","",V321/N321)</f>
        <v>0</v>
      </c>
      <c r="M321" s="4">
        <v>50</v>
      </c>
      <c r="Q321" s="4">
        <v>4.95</v>
      </c>
      <c r="R321" s="4">
        <v>0</v>
      </c>
      <c r="S321">
        <v>0.15</v>
      </c>
      <c r="T321" s="4">
        <f>IF(S321=0,"",IF((N321*S321)&lt;.3,.3,N321*S321))</f>
        <v>0</v>
      </c>
      <c r="U321"/>
      <c r="V321" s="4">
        <f>IF(AND(N321&lt;&gt;0,O321&lt;&gt;0,Q321&lt;&gt;0,S321&lt;&gt;""),N321-O321-Q321-R321-T321-U321-P321,"")</f>
        <v>0</v>
      </c>
      <c r="W321">
        <v>0</v>
      </c>
      <c r="X321">
        <v>0</v>
      </c>
      <c r="Y321" s="7">
        <v>0</v>
      </c>
      <c r="Z321" s="7">
        <v>0</v>
      </c>
      <c r="AA321">
        <v>0</v>
      </c>
      <c r="AB321">
        <v>300</v>
      </c>
      <c r="AC321">
        <v>0</v>
      </c>
      <c r="AD321">
        <v>9999</v>
      </c>
      <c r="AG321">
        <v>0</v>
      </c>
      <c r="AH321">
        <v>0</v>
      </c>
      <c r="AJ321">
        <v>0</v>
      </c>
    </row>
    <row r="322" spans="1:36">
      <c r="A322" t="s">
        <v>1029</v>
      </c>
      <c r="B322" t="s">
        <v>1030</v>
      </c>
      <c r="C322" s="2" t="s">
        <v>1031</v>
      </c>
      <c r="D322" t="s">
        <v>219</v>
      </c>
      <c r="G322">
        <v>0</v>
      </c>
      <c r="H322" s="3">
        <v>0</v>
      </c>
      <c r="I322" s="4">
        <f>IF(H322=0,"",H322*O322)</f>
        <v>0</v>
      </c>
      <c r="J322" s="5">
        <f>IF(OR(H322=0,V322=""),"",H322*V322)</f>
        <v>0</v>
      </c>
      <c r="K322" s="6">
        <f>IF(V322="","",V322/O322)</f>
        <v>0</v>
      </c>
      <c r="L322" s="6">
        <f>IF(V322="","",V322/N322)</f>
        <v>0</v>
      </c>
      <c r="M322" s="4">
        <v>50</v>
      </c>
      <c r="Q322" s="4">
        <v>4.95</v>
      </c>
      <c r="R322" s="4">
        <v>0</v>
      </c>
      <c r="S322">
        <v>0.15</v>
      </c>
      <c r="T322" s="4">
        <f>IF(S322=0,"",IF((N322*S322)&lt;.3,.3,N322*S322))</f>
        <v>0</v>
      </c>
      <c r="U322"/>
      <c r="V322" s="4">
        <f>IF(AND(N322&lt;&gt;0,O322&lt;&gt;0,Q322&lt;&gt;0,S322&lt;&gt;""),N322-O322-Q322-R322-T322-U322-P322,"")</f>
        <v>0</v>
      </c>
      <c r="W322">
        <v>0</v>
      </c>
      <c r="X322">
        <v>0</v>
      </c>
      <c r="Y322" s="7">
        <v>0</v>
      </c>
      <c r="Z322" s="7">
        <v>0</v>
      </c>
      <c r="AA322">
        <v>0</v>
      </c>
      <c r="AB322">
        <v>180</v>
      </c>
      <c r="AC322">
        <v>0</v>
      </c>
      <c r="AD322">
        <v>9999</v>
      </c>
      <c r="AG322">
        <v>0</v>
      </c>
      <c r="AH322">
        <v>0</v>
      </c>
      <c r="AJ322">
        <v>0</v>
      </c>
    </row>
    <row r="323" spans="1:36">
      <c r="A323" t="s">
        <v>1032</v>
      </c>
      <c r="B323" t="s">
        <v>1033</v>
      </c>
      <c r="C323" s="2" t="s">
        <v>1034</v>
      </c>
      <c r="D323" t="s">
        <v>219</v>
      </c>
      <c r="G323">
        <v>0</v>
      </c>
      <c r="H323" s="3">
        <v>0</v>
      </c>
      <c r="I323" s="4">
        <f>IF(H323=0,"",H323*O323)</f>
        <v>0</v>
      </c>
      <c r="J323" s="5">
        <f>IF(OR(H323=0,V323=""),"",H323*V323)</f>
        <v>0</v>
      </c>
      <c r="K323" s="6">
        <f>IF(V323="","",V323/O323)</f>
        <v>0</v>
      </c>
      <c r="L323" s="6">
        <f>IF(V323="","",V323/N323)</f>
        <v>0</v>
      </c>
      <c r="M323" s="4">
        <v>19.99</v>
      </c>
      <c r="N323" s="4">
        <v>19.99</v>
      </c>
      <c r="Q323" s="4">
        <v>6.28</v>
      </c>
      <c r="R323" s="4">
        <v>0.2</v>
      </c>
      <c r="S323">
        <v>0.15</v>
      </c>
      <c r="T323" s="4">
        <f>IF(S323=0,"",IF((N323*S323)&lt;.3,.3,N323*S323))</f>
        <v>0</v>
      </c>
      <c r="U323"/>
      <c r="V323" s="4">
        <f>IF(AND(N323&lt;&gt;0,O323&lt;&gt;0,Q323&lt;&gt;0,S323&lt;&gt;""),N323-O323-Q323-R323-T323-U323-P323,"")</f>
        <v>0</v>
      </c>
      <c r="W323">
        <v>31</v>
      </c>
      <c r="X323">
        <v>30</v>
      </c>
      <c r="Y323" s="7">
        <v>1.03</v>
      </c>
      <c r="Z323" s="7">
        <v>1.15</v>
      </c>
      <c r="AA323">
        <v>99</v>
      </c>
      <c r="AB323">
        <v>324</v>
      </c>
      <c r="AC323">
        <v>96.1165048543689</v>
      </c>
      <c r="AD323">
        <v>304</v>
      </c>
      <c r="AE323">
        <v>281401</v>
      </c>
      <c r="AF323" s="4">
        <v>0.482</v>
      </c>
      <c r="AG323">
        <v>0</v>
      </c>
      <c r="AH323">
        <v>0</v>
      </c>
      <c r="AJ323">
        <v>0</v>
      </c>
    </row>
    <row r="324" spans="1:36">
      <c r="A324" t="s">
        <v>1035</v>
      </c>
      <c r="B324" t="s">
        <v>1036</v>
      </c>
      <c r="C324" s="2" t="s">
        <v>1037</v>
      </c>
      <c r="D324" t="s">
        <v>219</v>
      </c>
      <c r="G324">
        <v>0</v>
      </c>
      <c r="H324" s="3">
        <v>0</v>
      </c>
      <c r="I324" s="4">
        <f>IF(H324=0,"",H324*O324)</f>
        <v>0</v>
      </c>
      <c r="J324" s="5">
        <f>IF(OR(H324=0,V324=""),"",H324*V324)</f>
        <v>0</v>
      </c>
      <c r="K324" s="6">
        <f>IF(V324="","",V324/O324)</f>
        <v>0</v>
      </c>
      <c r="L324" s="6">
        <f>IF(V324="","",V324/N324)</f>
        <v>0</v>
      </c>
      <c r="M324" s="4">
        <v>50</v>
      </c>
      <c r="Q324" s="4">
        <v>4.95</v>
      </c>
      <c r="R324" s="4">
        <v>0</v>
      </c>
      <c r="S324">
        <v>0.15</v>
      </c>
      <c r="T324" s="4">
        <f>IF(S324=0,"",IF((N324*S324)&lt;.3,.3,N324*S324))</f>
        <v>0</v>
      </c>
      <c r="U324"/>
      <c r="V324" s="4">
        <f>IF(AND(N324&lt;&gt;0,O324&lt;&gt;0,Q324&lt;&gt;0,S324&lt;&gt;""),N324-O324-Q324-R324-T324-U324-P324,"")</f>
        <v>0</v>
      </c>
      <c r="W324">
        <v>0</v>
      </c>
      <c r="X324">
        <v>0</v>
      </c>
      <c r="Y324" s="7">
        <v>0</v>
      </c>
      <c r="Z324" s="7">
        <v>0</v>
      </c>
      <c r="AA324">
        <v>0</v>
      </c>
      <c r="AB324">
        <v>300</v>
      </c>
      <c r="AC324">
        <v>0</v>
      </c>
      <c r="AD324">
        <v>9999</v>
      </c>
      <c r="AG324">
        <v>0</v>
      </c>
      <c r="AH324">
        <v>0</v>
      </c>
      <c r="AJ324">
        <v>0</v>
      </c>
    </row>
    <row r="325" spans="1:36">
      <c r="A325" t="s">
        <v>1038</v>
      </c>
      <c r="B325" t="s">
        <v>1039</v>
      </c>
      <c r="C325" s="2" t="s">
        <v>1040</v>
      </c>
      <c r="D325" t="s">
        <v>219</v>
      </c>
      <c r="G325">
        <v>114</v>
      </c>
      <c r="H325" s="3">
        <v>114</v>
      </c>
      <c r="I325" s="4">
        <f>IF(H325=0,"",H325*O325)</f>
        <v>0</v>
      </c>
      <c r="J325" s="5">
        <f>IF(OR(H325=0,V325=""),"",H325*V325)</f>
        <v>0</v>
      </c>
      <c r="K325" s="6">
        <f>IF(V325="","",V325/O325)</f>
        <v>0</v>
      </c>
      <c r="L325" s="6">
        <f>IF(V325="","",V325/N325)</f>
        <v>0</v>
      </c>
      <c r="M325" s="4">
        <v>37.64</v>
      </c>
      <c r="N325" s="4">
        <v>37.64</v>
      </c>
      <c r="Q325" s="4">
        <v>6.58</v>
      </c>
      <c r="R325" s="4">
        <v>0.26</v>
      </c>
      <c r="S325">
        <v>0.15</v>
      </c>
      <c r="T325" s="4">
        <f>IF(S325=0,"",IF((N325*S325)&lt;.3,.3,N325*S325))</f>
        <v>0</v>
      </c>
      <c r="U325"/>
      <c r="V325" s="4">
        <f>IF(AND(N325&lt;&gt;0,O325&lt;&gt;0,Q325&lt;&gt;0,S325&lt;&gt;""),N325-O325-Q325-R325-T325-U325-P325,"")</f>
        <v>0</v>
      </c>
      <c r="W325">
        <v>172</v>
      </c>
      <c r="X325">
        <v>30</v>
      </c>
      <c r="Y325" s="7">
        <v>5.73</v>
      </c>
      <c r="Z325" s="7">
        <v>1.24</v>
      </c>
      <c r="AA325">
        <v>40</v>
      </c>
      <c r="AB325">
        <v>600</v>
      </c>
      <c r="AC325">
        <v>6.98080279232112</v>
      </c>
      <c r="AD325">
        <v>10</v>
      </c>
      <c r="AE325">
        <v>78237</v>
      </c>
      <c r="AF325" s="4">
        <v>0.7</v>
      </c>
      <c r="AG325">
        <v>0</v>
      </c>
      <c r="AH325">
        <v>0</v>
      </c>
      <c r="AJ325">
        <v>0</v>
      </c>
    </row>
    <row r="326" spans="1:36">
      <c r="A326" t="s">
        <v>1041</v>
      </c>
      <c r="B326" t="s">
        <v>1042</v>
      </c>
      <c r="C326" s="2" t="s">
        <v>1043</v>
      </c>
      <c r="D326" t="s">
        <v>219</v>
      </c>
      <c r="G326">
        <v>0</v>
      </c>
      <c r="H326" s="3">
        <v>0</v>
      </c>
      <c r="I326" s="4">
        <f>IF(H326=0,"",H326*O326)</f>
        <v>0</v>
      </c>
      <c r="J326" s="5">
        <f>IF(OR(H326=0,V326=""),"",H326*V326)</f>
        <v>0</v>
      </c>
      <c r="K326" s="6">
        <f>IF(V326="","",V326/O326)</f>
        <v>0</v>
      </c>
      <c r="L326" s="6">
        <f>IF(V326="","",V326/N326)</f>
        <v>0</v>
      </c>
      <c r="M326" s="4">
        <v>45.99</v>
      </c>
      <c r="N326" s="4">
        <v>45.99</v>
      </c>
      <c r="Q326" s="4">
        <v>11.32</v>
      </c>
      <c r="R326" s="4">
        <v>0.41</v>
      </c>
      <c r="S326">
        <v>0.15</v>
      </c>
      <c r="T326" s="4">
        <f>IF(S326=0,"",IF((N326*S326)&lt;.3,.3,N326*S326))</f>
        <v>0</v>
      </c>
      <c r="U326"/>
      <c r="V326" s="4">
        <f>IF(AND(N326&lt;&gt;0,O326&lt;&gt;0,Q326&lt;&gt;0,S326&lt;&gt;""),N326-O326-Q326-R326-T326-U326-P326,"")</f>
        <v>0</v>
      </c>
      <c r="W326">
        <v>0</v>
      </c>
      <c r="X326">
        <v>0</v>
      </c>
      <c r="Y326" s="7">
        <v>0</v>
      </c>
      <c r="Z326" s="7">
        <v>0</v>
      </c>
      <c r="AA326">
        <v>0</v>
      </c>
      <c r="AB326">
        <v>200</v>
      </c>
      <c r="AC326">
        <v>0</v>
      </c>
      <c r="AD326">
        <v>9999</v>
      </c>
      <c r="AE326">
        <v>78237</v>
      </c>
      <c r="AF326" s="4">
        <v>0.831</v>
      </c>
      <c r="AG326">
        <v>0</v>
      </c>
      <c r="AH326">
        <v>0</v>
      </c>
      <c r="AJ326">
        <v>0</v>
      </c>
    </row>
    <row r="327" spans="1:36">
      <c r="A327" t="s">
        <v>1044</v>
      </c>
      <c r="B327" t="s">
        <v>1045</v>
      </c>
      <c r="C327" s="2" t="s">
        <v>1046</v>
      </c>
      <c r="D327" t="s">
        <v>333</v>
      </c>
      <c r="G327">
        <v>0</v>
      </c>
      <c r="H327" s="3">
        <v>0</v>
      </c>
      <c r="I327" s="4">
        <f>IF(H327=0,"",H327*O327)</f>
        <v>0</v>
      </c>
      <c r="J327" s="5">
        <f>IF(OR(H327=0,V327=""),"",H327*V327)</f>
        <v>0</v>
      </c>
      <c r="K327" s="6">
        <f>IF(V327="","",V327/O327)</f>
        <v>0</v>
      </c>
      <c r="L327" s="6">
        <f>IF(V327="","",V327/N327)</f>
        <v>0</v>
      </c>
      <c r="R327" s="4">
        <v>0</v>
      </c>
      <c r="T327" s="4">
        <f>IF(S327=0,"",IF((N327*S327)&lt;.3,.3,N327*S327))</f>
        <v>0</v>
      </c>
      <c r="U327"/>
      <c r="V327" s="4">
        <f>IF(AND(N327&lt;&gt;0,O327&lt;&gt;0,Q327&lt;&gt;0,S327&lt;&gt;""),N327-O327-Q327-R327-T327-U327-P327,"")</f>
        <v>0</v>
      </c>
      <c r="W327">
        <v>0</v>
      </c>
      <c r="X327">
        <v>0</v>
      </c>
      <c r="Y327" s="7">
        <v>0</v>
      </c>
      <c r="Z327" s="7">
        <v>0</v>
      </c>
      <c r="AA327">
        <v>0</v>
      </c>
      <c r="AB327">
        <v>0</v>
      </c>
      <c r="AC327">
        <v>0</v>
      </c>
      <c r="AD327" t="s">
        <v>92</v>
      </c>
      <c r="AG327">
        <v>0</v>
      </c>
      <c r="AH327">
        <v>0</v>
      </c>
      <c r="AJ327">
        <v>0</v>
      </c>
    </row>
    <row r="328" spans="1:36">
      <c r="A328" t="s">
        <v>1047</v>
      </c>
      <c r="B328" t="s">
        <v>1048</v>
      </c>
      <c r="C328" s="2" t="s">
        <v>1049</v>
      </c>
      <c r="D328" t="s">
        <v>333</v>
      </c>
      <c r="G328">
        <v>0</v>
      </c>
      <c r="H328" s="3">
        <v>0</v>
      </c>
      <c r="I328" s="4">
        <f>IF(H328=0,"",H328*O328)</f>
        <v>0</v>
      </c>
      <c r="J328" s="5">
        <f>IF(OR(H328=0,V328=""),"",H328*V328)</f>
        <v>0</v>
      </c>
      <c r="K328" s="6">
        <f>IF(V328="","",V328/O328)</f>
        <v>0</v>
      </c>
      <c r="L328" s="6">
        <f>IF(V328="","",V328/N328)</f>
        <v>0</v>
      </c>
      <c r="R328" s="4">
        <v>0</v>
      </c>
      <c r="T328" s="4">
        <f>IF(S328=0,"",IF((N328*S328)&lt;.3,.3,N328*S328))</f>
        <v>0</v>
      </c>
      <c r="U328"/>
      <c r="V328" s="4">
        <f>IF(AND(N328&lt;&gt;0,O328&lt;&gt;0,Q328&lt;&gt;0,S328&lt;&gt;""),N328-O328-Q328-R328-T328-U328-P328,"")</f>
        <v>0</v>
      </c>
      <c r="W328">
        <v>0</v>
      </c>
      <c r="X328">
        <v>0</v>
      </c>
      <c r="Y328" s="7">
        <v>0</v>
      </c>
      <c r="Z328" s="7">
        <v>0</v>
      </c>
      <c r="AA328">
        <v>0</v>
      </c>
      <c r="AB328">
        <v>0</v>
      </c>
      <c r="AC328">
        <v>0</v>
      </c>
      <c r="AD328" t="s">
        <v>92</v>
      </c>
      <c r="AG328">
        <v>0</v>
      </c>
      <c r="AH328">
        <v>0</v>
      </c>
      <c r="AJ328">
        <v>0</v>
      </c>
    </row>
    <row r="329" spans="1:36">
      <c r="A329" t="s">
        <v>1050</v>
      </c>
      <c r="B329" t="s">
        <v>1051</v>
      </c>
      <c r="C329" s="2" t="s">
        <v>1052</v>
      </c>
      <c r="D329" t="s">
        <v>333</v>
      </c>
      <c r="G329">
        <v>0</v>
      </c>
      <c r="H329" s="3">
        <v>0</v>
      </c>
      <c r="I329" s="4">
        <f>IF(H329=0,"",H329*O329)</f>
        <v>0</v>
      </c>
      <c r="J329" s="5">
        <f>IF(OR(H329=0,V329=""),"",H329*V329)</f>
        <v>0</v>
      </c>
      <c r="K329" s="6">
        <f>IF(V329="","",V329/O329)</f>
        <v>0</v>
      </c>
      <c r="L329" s="6">
        <f>IF(V329="","",V329/N329)</f>
        <v>0</v>
      </c>
      <c r="R329" s="4">
        <v>0</v>
      </c>
      <c r="T329" s="4">
        <f>IF(S329=0,"",IF((N329*S329)&lt;.3,.3,N329*S329))</f>
        <v>0</v>
      </c>
      <c r="U329"/>
      <c r="V329" s="4">
        <f>IF(AND(N329&lt;&gt;0,O329&lt;&gt;0,Q329&lt;&gt;0,S329&lt;&gt;""),N329-O329-Q329-R329-T329-U329-P329,"")</f>
        <v>0</v>
      </c>
      <c r="W329">
        <v>0</v>
      </c>
      <c r="X329">
        <v>0</v>
      </c>
      <c r="Y329" s="7">
        <v>0</v>
      </c>
      <c r="Z329" s="7">
        <v>0</v>
      </c>
      <c r="AA329">
        <v>0</v>
      </c>
      <c r="AB329">
        <v>0</v>
      </c>
      <c r="AC329">
        <v>0</v>
      </c>
      <c r="AD329" t="s">
        <v>92</v>
      </c>
      <c r="AG329">
        <v>0</v>
      </c>
      <c r="AH329">
        <v>0</v>
      </c>
      <c r="AJ329">
        <v>0</v>
      </c>
    </row>
    <row r="330" spans="1:36">
      <c r="A330" t="s">
        <v>1053</v>
      </c>
      <c r="B330" t="s">
        <v>1054</v>
      </c>
      <c r="C330" s="2" t="s">
        <v>1055</v>
      </c>
      <c r="D330" t="s">
        <v>333</v>
      </c>
      <c r="G330">
        <v>0</v>
      </c>
      <c r="H330" s="3">
        <v>0</v>
      </c>
      <c r="I330" s="4">
        <f>IF(H330=0,"",H330*O330)</f>
        <v>0</v>
      </c>
      <c r="J330" s="5">
        <f>IF(OR(H330=0,V330=""),"",H330*V330)</f>
        <v>0</v>
      </c>
      <c r="K330" s="6">
        <f>IF(V330="","",V330/O330)</f>
        <v>0</v>
      </c>
      <c r="L330" s="6">
        <f>IF(V330="","",V330/N330)</f>
        <v>0</v>
      </c>
      <c r="R330" s="4">
        <v>0</v>
      </c>
      <c r="T330" s="4">
        <f>IF(S330=0,"",IF((N330*S330)&lt;.3,.3,N330*S330))</f>
        <v>0</v>
      </c>
      <c r="U330"/>
      <c r="V330" s="4">
        <f>IF(AND(N330&lt;&gt;0,O330&lt;&gt;0,Q330&lt;&gt;0,S330&lt;&gt;""),N330-O330-Q330-R330-T330-U330-P330,"")</f>
        <v>0</v>
      </c>
      <c r="W330">
        <v>0</v>
      </c>
      <c r="X330">
        <v>0</v>
      </c>
      <c r="Y330" s="7">
        <v>0</v>
      </c>
      <c r="Z330" s="7">
        <v>0</v>
      </c>
      <c r="AA330">
        <v>0</v>
      </c>
      <c r="AB330">
        <v>0</v>
      </c>
      <c r="AC330">
        <v>0</v>
      </c>
      <c r="AD330" t="s">
        <v>92</v>
      </c>
      <c r="AG330">
        <v>0</v>
      </c>
      <c r="AH330">
        <v>0</v>
      </c>
      <c r="AJ330">
        <v>0</v>
      </c>
    </row>
    <row r="331" spans="1:36">
      <c r="A331" t="s">
        <v>1056</v>
      </c>
      <c r="B331" t="s">
        <v>1057</v>
      </c>
      <c r="C331" s="2" t="s">
        <v>1058</v>
      </c>
      <c r="D331" t="s">
        <v>333</v>
      </c>
      <c r="G331">
        <v>0</v>
      </c>
      <c r="H331" s="3">
        <v>0</v>
      </c>
      <c r="I331" s="4">
        <f>IF(H331=0,"",H331*O331)</f>
        <v>0</v>
      </c>
      <c r="J331" s="5">
        <f>IF(OR(H331=0,V331=""),"",H331*V331)</f>
        <v>0</v>
      </c>
      <c r="K331" s="6">
        <f>IF(V331="","",V331/O331)</f>
        <v>0</v>
      </c>
      <c r="L331" s="6">
        <f>IF(V331="","",V331/N331)</f>
        <v>0</v>
      </c>
      <c r="R331" s="4">
        <v>0</v>
      </c>
      <c r="T331" s="4">
        <f>IF(S331=0,"",IF((N331*S331)&lt;.3,.3,N331*S331))</f>
        <v>0</v>
      </c>
      <c r="U331"/>
      <c r="V331" s="4">
        <f>IF(AND(N331&lt;&gt;0,O331&lt;&gt;0,Q331&lt;&gt;0,S331&lt;&gt;""),N331-O331-Q331-R331-T331-U331-P331,"")</f>
        <v>0</v>
      </c>
      <c r="W331">
        <v>0</v>
      </c>
      <c r="X331">
        <v>0</v>
      </c>
      <c r="Y331" s="7">
        <v>0</v>
      </c>
      <c r="Z331" s="7">
        <v>0</v>
      </c>
      <c r="AA331">
        <v>0</v>
      </c>
      <c r="AB331">
        <v>0</v>
      </c>
      <c r="AC331">
        <v>0</v>
      </c>
      <c r="AD331" t="s">
        <v>92</v>
      </c>
      <c r="AG331">
        <v>0</v>
      </c>
      <c r="AH331">
        <v>0</v>
      </c>
      <c r="AJ331">
        <v>0</v>
      </c>
    </row>
    <row r="332" spans="1:36">
      <c r="A332" t="s">
        <v>1059</v>
      </c>
      <c r="B332" t="s">
        <v>1060</v>
      </c>
      <c r="C332" s="2" t="s">
        <v>1061</v>
      </c>
      <c r="D332" t="s">
        <v>333</v>
      </c>
      <c r="G332">
        <v>0</v>
      </c>
      <c r="H332" s="3">
        <v>0</v>
      </c>
      <c r="I332" s="4">
        <f>IF(H332=0,"",H332*O332)</f>
        <v>0</v>
      </c>
      <c r="J332" s="5">
        <f>IF(OR(H332=0,V332=""),"",H332*V332)</f>
        <v>0</v>
      </c>
      <c r="K332" s="6">
        <f>IF(V332="","",V332/O332)</f>
        <v>0</v>
      </c>
      <c r="L332" s="6">
        <f>IF(V332="","",V332/N332)</f>
        <v>0</v>
      </c>
      <c r="R332" s="4">
        <v>0</v>
      </c>
      <c r="T332" s="4">
        <f>IF(S332=0,"",IF((N332*S332)&lt;.3,.3,N332*S332))</f>
        <v>0</v>
      </c>
      <c r="U332"/>
      <c r="V332" s="4">
        <f>IF(AND(N332&lt;&gt;0,O332&lt;&gt;0,Q332&lt;&gt;0,S332&lt;&gt;""),N332-O332-Q332-R332-T332-U332-P332,"")</f>
        <v>0</v>
      </c>
      <c r="W332">
        <v>0</v>
      </c>
      <c r="X332">
        <v>0</v>
      </c>
      <c r="Y332" s="7">
        <v>0</v>
      </c>
      <c r="Z332" s="7">
        <v>0</v>
      </c>
      <c r="AA332">
        <v>0</v>
      </c>
      <c r="AB332">
        <v>0</v>
      </c>
      <c r="AC332">
        <v>0</v>
      </c>
      <c r="AD332" t="s">
        <v>92</v>
      </c>
      <c r="AG332">
        <v>0</v>
      </c>
      <c r="AH332">
        <v>0</v>
      </c>
      <c r="AJ332">
        <v>0</v>
      </c>
    </row>
    <row r="333" spans="1:36">
      <c r="A333" t="s">
        <v>1062</v>
      </c>
      <c r="B333" t="s">
        <v>1063</v>
      </c>
      <c r="C333" s="2" t="s">
        <v>1064</v>
      </c>
      <c r="D333" t="s">
        <v>333</v>
      </c>
      <c r="G333">
        <v>0</v>
      </c>
      <c r="H333" s="3">
        <v>0</v>
      </c>
      <c r="I333" s="4">
        <f>IF(H333=0,"",H333*O333)</f>
        <v>0</v>
      </c>
      <c r="J333" s="5">
        <f>IF(OR(H333=0,V333=""),"",H333*V333)</f>
        <v>0</v>
      </c>
      <c r="K333" s="6">
        <f>IF(V333="","",V333/O333)</f>
        <v>0</v>
      </c>
      <c r="L333" s="6">
        <f>IF(V333="","",V333/N333)</f>
        <v>0</v>
      </c>
      <c r="R333" s="4">
        <v>0</v>
      </c>
      <c r="T333" s="4">
        <f>IF(S333=0,"",IF((N333*S333)&lt;.3,.3,N333*S333))</f>
        <v>0</v>
      </c>
      <c r="U333"/>
      <c r="V333" s="4">
        <f>IF(AND(N333&lt;&gt;0,O333&lt;&gt;0,Q333&lt;&gt;0,S333&lt;&gt;""),N333-O333-Q333-R333-T333-U333-P333,"")</f>
        <v>0</v>
      </c>
      <c r="W333">
        <v>0</v>
      </c>
      <c r="X333">
        <v>0</v>
      </c>
      <c r="Y333" s="7">
        <v>0</v>
      </c>
      <c r="Z333" s="7">
        <v>0</v>
      </c>
      <c r="AA333">
        <v>0</v>
      </c>
      <c r="AB333">
        <v>0</v>
      </c>
      <c r="AC333">
        <v>0</v>
      </c>
      <c r="AD333" t="s">
        <v>92</v>
      </c>
      <c r="AG333">
        <v>0</v>
      </c>
      <c r="AH333">
        <v>0</v>
      </c>
      <c r="AJ333">
        <v>0</v>
      </c>
    </row>
    <row r="334" spans="1:36">
      <c r="A334" t="s">
        <v>1065</v>
      </c>
      <c r="B334" t="s">
        <v>1066</v>
      </c>
      <c r="C334" s="2" t="s">
        <v>1067</v>
      </c>
      <c r="D334" t="s">
        <v>333</v>
      </c>
      <c r="G334">
        <v>0</v>
      </c>
      <c r="H334" s="3">
        <v>0</v>
      </c>
      <c r="I334" s="4">
        <f>IF(H334=0,"",H334*O334)</f>
        <v>0</v>
      </c>
      <c r="J334" s="5">
        <f>IF(OR(H334=0,V334=""),"",H334*V334)</f>
        <v>0</v>
      </c>
      <c r="K334" s="6">
        <f>IF(V334="","",V334/O334)</f>
        <v>0</v>
      </c>
      <c r="L334" s="6">
        <f>IF(V334="","",V334/N334)</f>
        <v>0</v>
      </c>
      <c r="R334" s="4">
        <v>0</v>
      </c>
      <c r="T334" s="4">
        <f>IF(S334=0,"",IF((N334*S334)&lt;.3,.3,N334*S334))</f>
        <v>0</v>
      </c>
      <c r="U334"/>
      <c r="V334" s="4">
        <f>IF(AND(N334&lt;&gt;0,O334&lt;&gt;0,Q334&lt;&gt;0,S334&lt;&gt;""),N334-O334-Q334-R334-T334-U334-P334,"")</f>
        <v>0</v>
      </c>
      <c r="W334">
        <v>0</v>
      </c>
      <c r="X334">
        <v>0</v>
      </c>
      <c r="Y334" s="7">
        <v>0</v>
      </c>
      <c r="Z334" s="7">
        <v>0</v>
      </c>
      <c r="AA334">
        <v>0</v>
      </c>
      <c r="AB334">
        <v>0</v>
      </c>
      <c r="AC334">
        <v>0</v>
      </c>
      <c r="AD334" t="s">
        <v>92</v>
      </c>
      <c r="AG334">
        <v>0</v>
      </c>
      <c r="AH334">
        <v>0</v>
      </c>
      <c r="AJ334">
        <v>0</v>
      </c>
    </row>
    <row r="335" spans="1:36">
      <c r="A335" t="s">
        <v>1068</v>
      </c>
      <c r="B335" t="s">
        <v>1069</v>
      </c>
      <c r="C335" s="2" t="s">
        <v>1070</v>
      </c>
      <c r="D335" t="s">
        <v>333</v>
      </c>
      <c r="G335">
        <v>0</v>
      </c>
      <c r="H335" s="3">
        <v>0</v>
      </c>
      <c r="I335" s="4">
        <f>IF(H335=0,"",H335*O335)</f>
        <v>0</v>
      </c>
      <c r="J335" s="5">
        <f>IF(OR(H335=0,V335=""),"",H335*V335)</f>
        <v>0</v>
      </c>
      <c r="K335" s="6">
        <f>IF(V335="","",V335/O335)</f>
        <v>0</v>
      </c>
      <c r="L335" s="6">
        <f>IF(V335="","",V335/N335)</f>
        <v>0</v>
      </c>
      <c r="R335" s="4">
        <v>0</v>
      </c>
      <c r="T335" s="4">
        <f>IF(S335=0,"",IF((N335*S335)&lt;.3,.3,N335*S335))</f>
        <v>0</v>
      </c>
      <c r="U335"/>
      <c r="V335" s="4">
        <f>IF(AND(N335&lt;&gt;0,O335&lt;&gt;0,Q335&lt;&gt;0,S335&lt;&gt;""),N335-O335-Q335-R335-T335-U335-P335,"")</f>
        <v>0</v>
      </c>
      <c r="W335">
        <v>0</v>
      </c>
      <c r="X335">
        <v>0</v>
      </c>
      <c r="Y335" s="7">
        <v>0</v>
      </c>
      <c r="Z335" s="7">
        <v>0</v>
      </c>
      <c r="AA335">
        <v>0</v>
      </c>
      <c r="AB335">
        <v>0</v>
      </c>
      <c r="AC335">
        <v>0</v>
      </c>
      <c r="AD335" t="s">
        <v>92</v>
      </c>
      <c r="AG335">
        <v>0</v>
      </c>
      <c r="AH335">
        <v>0</v>
      </c>
      <c r="AJ335">
        <v>0</v>
      </c>
    </row>
    <row r="336" spans="1:36">
      <c r="A336" t="s">
        <v>1071</v>
      </c>
      <c r="B336" t="s">
        <v>1072</v>
      </c>
      <c r="C336" s="2" t="s">
        <v>1073</v>
      </c>
      <c r="D336" t="s">
        <v>333</v>
      </c>
      <c r="G336">
        <v>0</v>
      </c>
      <c r="H336" s="3">
        <v>0</v>
      </c>
      <c r="I336" s="4">
        <f>IF(H336=0,"",H336*O336)</f>
        <v>0</v>
      </c>
      <c r="J336" s="5">
        <f>IF(OR(H336=0,V336=""),"",H336*V336)</f>
        <v>0</v>
      </c>
      <c r="K336" s="6">
        <f>IF(V336="","",V336/O336)</f>
        <v>0</v>
      </c>
      <c r="L336" s="6">
        <f>IF(V336="","",V336/N336)</f>
        <v>0</v>
      </c>
      <c r="R336" s="4">
        <v>0</v>
      </c>
      <c r="T336" s="4">
        <f>IF(S336=0,"",IF((N336*S336)&lt;.3,.3,N336*S336))</f>
        <v>0</v>
      </c>
      <c r="U336"/>
      <c r="V336" s="4">
        <f>IF(AND(N336&lt;&gt;0,O336&lt;&gt;0,Q336&lt;&gt;0,S336&lt;&gt;""),N336-O336-Q336-R336-T336-U336-P336,"")</f>
        <v>0</v>
      </c>
      <c r="W336">
        <v>0</v>
      </c>
      <c r="X336">
        <v>0</v>
      </c>
      <c r="Y336" s="7">
        <v>0</v>
      </c>
      <c r="Z336" s="7">
        <v>0</v>
      </c>
      <c r="AA336">
        <v>0</v>
      </c>
      <c r="AB336">
        <v>0</v>
      </c>
      <c r="AC336">
        <v>0</v>
      </c>
      <c r="AD336" t="s">
        <v>92</v>
      </c>
      <c r="AG336">
        <v>0</v>
      </c>
      <c r="AH336">
        <v>0</v>
      </c>
      <c r="AJ336">
        <v>0</v>
      </c>
    </row>
    <row r="337" spans="1:36">
      <c r="A337" t="s">
        <v>1074</v>
      </c>
      <c r="B337" t="s">
        <v>1075</v>
      </c>
      <c r="C337" s="2" t="s">
        <v>1076</v>
      </c>
      <c r="D337" t="s">
        <v>333</v>
      </c>
      <c r="G337">
        <v>0</v>
      </c>
      <c r="H337" s="3">
        <v>0</v>
      </c>
      <c r="I337" s="4">
        <f>IF(H337=0,"",H337*O337)</f>
        <v>0</v>
      </c>
      <c r="J337" s="5">
        <f>IF(OR(H337=0,V337=""),"",H337*V337)</f>
        <v>0</v>
      </c>
      <c r="K337" s="6">
        <f>IF(V337="","",V337/O337)</f>
        <v>0</v>
      </c>
      <c r="L337" s="6">
        <f>IF(V337="","",V337/N337)</f>
        <v>0</v>
      </c>
      <c r="R337" s="4">
        <v>0</v>
      </c>
      <c r="T337" s="4">
        <f>IF(S337=0,"",IF((N337*S337)&lt;.3,.3,N337*S337))</f>
        <v>0</v>
      </c>
      <c r="U337"/>
      <c r="V337" s="4">
        <f>IF(AND(N337&lt;&gt;0,O337&lt;&gt;0,Q337&lt;&gt;0,S337&lt;&gt;""),N337-O337-Q337-R337-T337-U337-P337,"")</f>
        <v>0</v>
      </c>
      <c r="W337">
        <v>0</v>
      </c>
      <c r="X337">
        <v>0</v>
      </c>
      <c r="Y337" s="7">
        <v>0</v>
      </c>
      <c r="Z337" s="7">
        <v>0</v>
      </c>
      <c r="AA337">
        <v>0</v>
      </c>
      <c r="AB337">
        <v>0</v>
      </c>
      <c r="AC337">
        <v>0</v>
      </c>
      <c r="AD337" t="s">
        <v>92</v>
      </c>
      <c r="AG337">
        <v>0</v>
      </c>
      <c r="AH337">
        <v>0</v>
      </c>
      <c r="AJ337">
        <v>0</v>
      </c>
    </row>
    <row r="338" spans="1:36">
      <c r="A338" t="s">
        <v>1077</v>
      </c>
      <c r="B338" t="s">
        <v>1078</v>
      </c>
      <c r="C338" s="2" t="s">
        <v>1079</v>
      </c>
      <c r="D338" t="s">
        <v>333</v>
      </c>
      <c r="G338">
        <v>0</v>
      </c>
      <c r="H338" s="3">
        <v>0</v>
      </c>
      <c r="I338" s="4">
        <f>IF(H338=0,"",H338*O338)</f>
        <v>0</v>
      </c>
      <c r="J338" s="5">
        <f>IF(OR(H338=0,V338=""),"",H338*V338)</f>
        <v>0</v>
      </c>
      <c r="K338" s="6">
        <f>IF(V338="","",V338/O338)</f>
        <v>0</v>
      </c>
      <c r="L338" s="6">
        <f>IF(V338="","",V338/N338)</f>
        <v>0</v>
      </c>
      <c r="R338" s="4">
        <v>0</v>
      </c>
      <c r="T338" s="4">
        <f>IF(S338=0,"",IF((N338*S338)&lt;.3,.3,N338*S338))</f>
        <v>0</v>
      </c>
      <c r="U338"/>
      <c r="V338" s="4">
        <f>IF(AND(N338&lt;&gt;0,O338&lt;&gt;0,Q338&lt;&gt;0,S338&lt;&gt;""),N338-O338-Q338-R338-T338-U338-P338,"")</f>
        <v>0</v>
      </c>
      <c r="W338">
        <v>0</v>
      </c>
      <c r="X338">
        <v>0</v>
      </c>
      <c r="Y338" s="7">
        <v>0</v>
      </c>
      <c r="Z338" s="7">
        <v>0</v>
      </c>
      <c r="AA338">
        <v>0</v>
      </c>
      <c r="AB338">
        <v>0</v>
      </c>
      <c r="AC338">
        <v>0</v>
      </c>
      <c r="AD338" t="s">
        <v>92</v>
      </c>
      <c r="AG338">
        <v>0</v>
      </c>
      <c r="AH338">
        <v>0</v>
      </c>
      <c r="AJ338">
        <v>0</v>
      </c>
    </row>
    <row r="339" spans="1:36">
      <c r="A339" t="s">
        <v>1080</v>
      </c>
      <c r="B339" t="s">
        <v>1081</v>
      </c>
      <c r="C339" s="2" t="s">
        <v>1082</v>
      </c>
      <c r="D339" t="s">
        <v>333</v>
      </c>
      <c r="G339">
        <v>0</v>
      </c>
      <c r="H339" s="3">
        <v>0</v>
      </c>
      <c r="I339" s="4">
        <f>IF(H339=0,"",H339*O339)</f>
        <v>0</v>
      </c>
      <c r="J339" s="5">
        <f>IF(OR(H339=0,V339=""),"",H339*V339)</f>
        <v>0</v>
      </c>
      <c r="K339" s="6">
        <f>IF(V339="","",V339/O339)</f>
        <v>0</v>
      </c>
      <c r="L339" s="6">
        <f>IF(V339="","",V339/N339)</f>
        <v>0</v>
      </c>
      <c r="R339" s="4">
        <v>0</v>
      </c>
      <c r="T339" s="4">
        <f>IF(S339=0,"",IF((N339*S339)&lt;.3,.3,N339*S339))</f>
        <v>0</v>
      </c>
      <c r="U339"/>
      <c r="V339" s="4">
        <f>IF(AND(N339&lt;&gt;0,O339&lt;&gt;0,Q339&lt;&gt;0,S339&lt;&gt;""),N339-O339-Q339-R339-T339-U339-P339,"")</f>
        <v>0</v>
      </c>
      <c r="W339">
        <v>0</v>
      </c>
      <c r="X339">
        <v>0</v>
      </c>
      <c r="Y339" s="7">
        <v>0</v>
      </c>
      <c r="Z339" s="7">
        <v>0</v>
      </c>
      <c r="AA339">
        <v>0</v>
      </c>
      <c r="AB339">
        <v>0</v>
      </c>
      <c r="AC339">
        <v>0</v>
      </c>
      <c r="AD339" t="s">
        <v>92</v>
      </c>
      <c r="AG339">
        <v>0</v>
      </c>
      <c r="AH339">
        <v>0</v>
      </c>
      <c r="AJ339">
        <v>0</v>
      </c>
    </row>
    <row r="340" spans="1:36">
      <c r="A340" t="s">
        <v>1083</v>
      </c>
      <c r="B340" t="s">
        <v>1084</v>
      </c>
      <c r="C340" s="2" t="s">
        <v>1085</v>
      </c>
      <c r="D340" t="s">
        <v>61</v>
      </c>
      <c r="G340">
        <v>0</v>
      </c>
      <c r="H340" s="3">
        <v>0</v>
      </c>
      <c r="I340" s="4">
        <f>IF(H340=0,"",H340*O340)</f>
        <v>0</v>
      </c>
      <c r="J340" s="5">
        <f>IF(OR(H340=0,V340=""),"",H340*V340)</f>
        <v>0</v>
      </c>
      <c r="K340" s="6">
        <f>IF(V340="","",V340/O340)</f>
        <v>0</v>
      </c>
      <c r="L340" s="6">
        <f>IF(V340="","",V340/N340)</f>
        <v>0</v>
      </c>
      <c r="M340" s="4">
        <v>16.99</v>
      </c>
      <c r="Q340" s="4">
        <v>5.98</v>
      </c>
      <c r="R340" s="4">
        <v>0</v>
      </c>
      <c r="S340">
        <v>0.15</v>
      </c>
      <c r="T340" s="4">
        <f>IF(S340=0,"",IF((N340*S340)&lt;.3,.3,N340*S340))</f>
        <v>0</v>
      </c>
      <c r="U340"/>
      <c r="V340" s="4">
        <f>IF(AND(N340&lt;&gt;0,O340&lt;&gt;0,Q340&lt;&gt;0,S340&lt;&gt;""),N340-O340-Q340-R340-T340-U340-P340,"")</f>
        <v>0</v>
      </c>
      <c r="W340">
        <v>0</v>
      </c>
      <c r="X340">
        <v>0</v>
      </c>
      <c r="Y340" s="7">
        <v>0</v>
      </c>
      <c r="Z340" s="7">
        <v>0</v>
      </c>
      <c r="AA340">
        <v>0</v>
      </c>
      <c r="AB340">
        <v>200</v>
      </c>
      <c r="AC340">
        <v>0</v>
      </c>
      <c r="AD340">
        <v>9999</v>
      </c>
      <c r="AG340">
        <v>0</v>
      </c>
      <c r="AH340">
        <v>0</v>
      </c>
      <c r="AJ340">
        <v>0</v>
      </c>
    </row>
    <row r="341" spans="1:36">
      <c r="A341" t="s">
        <v>1086</v>
      </c>
      <c r="B341" t="s">
        <v>1087</v>
      </c>
      <c r="C341" s="2" t="s">
        <v>1088</v>
      </c>
      <c r="D341" t="s">
        <v>61</v>
      </c>
      <c r="G341">
        <v>0</v>
      </c>
      <c r="H341" s="3">
        <v>0</v>
      </c>
      <c r="I341" s="4">
        <f>IF(H341=0,"",H341*O341)</f>
        <v>0</v>
      </c>
      <c r="J341" s="5">
        <f>IF(OR(H341=0,V341=""),"",H341*V341)</f>
        <v>0</v>
      </c>
      <c r="K341" s="6">
        <f>IF(V341="","",V341/O341)</f>
        <v>0</v>
      </c>
      <c r="L341" s="6">
        <f>IF(V341="","",V341/N341)</f>
        <v>0</v>
      </c>
      <c r="Q341" s="4">
        <v>5.98</v>
      </c>
      <c r="R341" s="4">
        <v>0</v>
      </c>
      <c r="S341">
        <v>0.15</v>
      </c>
      <c r="T341" s="4">
        <f>IF(S341=0,"",IF((N341*S341)&lt;.3,.3,N341*S341))</f>
        <v>0</v>
      </c>
      <c r="U341"/>
      <c r="V341" s="4">
        <f>IF(AND(N341&lt;&gt;0,O341&lt;&gt;0,Q341&lt;&gt;0,S341&lt;&gt;""),N341-O341-Q341-R341-T341-U341-P341,"")</f>
        <v>0</v>
      </c>
      <c r="W341">
        <v>0</v>
      </c>
      <c r="X341">
        <v>0</v>
      </c>
      <c r="Y341" s="7">
        <v>0</v>
      </c>
      <c r="Z341" s="7">
        <v>0</v>
      </c>
      <c r="AA341">
        <v>0</v>
      </c>
      <c r="AB341">
        <v>200</v>
      </c>
      <c r="AC341">
        <v>0</v>
      </c>
      <c r="AD341">
        <v>9999</v>
      </c>
      <c r="AG341">
        <v>0</v>
      </c>
      <c r="AH341">
        <v>0</v>
      </c>
      <c r="AJ341">
        <v>0</v>
      </c>
    </row>
    <row r="342" spans="1:36">
      <c r="A342" t="s">
        <v>1089</v>
      </c>
      <c r="B342" t="s">
        <v>1090</v>
      </c>
      <c r="C342" s="2" t="s">
        <v>1091</v>
      </c>
      <c r="D342" t="s">
        <v>61</v>
      </c>
      <c r="G342">
        <v>0</v>
      </c>
      <c r="H342" s="3">
        <v>0</v>
      </c>
      <c r="I342" s="4">
        <f>IF(H342=0,"",H342*O342)</f>
        <v>0</v>
      </c>
      <c r="J342" s="5">
        <f>IF(OR(H342=0,V342=""),"",H342*V342)</f>
        <v>0</v>
      </c>
      <c r="K342" s="6">
        <f>IF(V342="","",V342/O342)</f>
        <v>0</v>
      </c>
      <c r="L342" s="6">
        <f>IF(V342="","",V342/N342)</f>
        <v>0</v>
      </c>
      <c r="M342" s="4">
        <v>26.99</v>
      </c>
      <c r="N342" s="4">
        <v>26.99</v>
      </c>
      <c r="Q342" s="4">
        <v>7.78</v>
      </c>
      <c r="R342" s="4">
        <v>0.51</v>
      </c>
      <c r="S342">
        <v>0.15</v>
      </c>
      <c r="T342" s="4">
        <f>IF(S342=0,"",IF((N342*S342)&lt;.3,.3,N342*S342))</f>
        <v>0</v>
      </c>
      <c r="U342"/>
      <c r="V342" s="4">
        <f>IF(AND(N342&lt;&gt;0,O342&lt;&gt;0,Q342&lt;&gt;0,S342&lt;&gt;""),N342-O342-Q342-R342-T342-U342-P342,"")</f>
        <v>0</v>
      </c>
      <c r="W342">
        <v>11</v>
      </c>
      <c r="X342">
        <v>20.5</v>
      </c>
      <c r="Y342" s="7">
        <v>0.52</v>
      </c>
      <c r="Z342" s="7">
        <v>1</v>
      </c>
      <c r="AA342">
        <v>169</v>
      </c>
      <c r="AB342">
        <v>210</v>
      </c>
      <c r="AC342">
        <v>325</v>
      </c>
      <c r="AD342">
        <v>573</v>
      </c>
      <c r="AE342">
        <v>522630</v>
      </c>
      <c r="AF342" s="4">
        <v>0.595</v>
      </c>
      <c r="AG342">
        <v>0</v>
      </c>
      <c r="AH342">
        <v>0</v>
      </c>
      <c r="AJ342">
        <v>0</v>
      </c>
    </row>
    <row r="343" spans="1:36">
      <c r="A343" t="s">
        <v>1092</v>
      </c>
      <c r="B343" t="s">
        <v>1093</v>
      </c>
      <c r="C343" s="2" t="s">
        <v>1094</v>
      </c>
      <c r="D343" t="s">
        <v>61</v>
      </c>
      <c r="G343">
        <v>0</v>
      </c>
      <c r="H343" s="3">
        <v>0</v>
      </c>
      <c r="I343" s="4">
        <f>IF(H343=0,"",H343*O343)</f>
        <v>0</v>
      </c>
      <c r="J343" s="5">
        <f>IF(OR(H343=0,V343=""),"",H343*V343)</f>
        <v>0</v>
      </c>
      <c r="K343" s="6">
        <f>IF(V343="","",V343/O343)</f>
        <v>0</v>
      </c>
      <c r="L343" s="6">
        <f>IF(V343="","",V343/N343)</f>
        <v>0</v>
      </c>
      <c r="M343" s="4">
        <v>22.99</v>
      </c>
      <c r="N343" s="4">
        <v>22.99</v>
      </c>
      <c r="Q343" s="4">
        <v>7.18</v>
      </c>
      <c r="R343" s="4">
        <v>0.4</v>
      </c>
      <c r="S343">
        <v>0.15</v>
      </c>
      <c r="T343" s="4">
        <f>IF(S343=0,"",IF((N343*S343)&lt;.3,.3,N343*S343))</f>
        <v>0</v>
      </c>
      <c r="U343"/>
      <c r="V343" s="4">
        <f>IF(AND(N343&lt;&gt;0,O343&lt;&gt;0,Q343&lt;&gt;0,S343&lt;&gt;""),N343-O343-Q343-R343-T343-U343-P343,"")</f>
        <v>0</v>
      </c>
      <c r="W343">
        <v>1</v>
      </c>
      <c r="X343">
        <v>20.5</v>
      </c>
      <c r="Y343" s="7">
        <v>0.05</v>
      </c>
      <c r="Z343" s="7">
        <v>1</v>
      </c>
      <c r="AA343">
        <v>101</v>
      </c>
      <c r="AB343">
        <v>106</v>
      </c>
      <c r="AC343">
        <v>2020</v>
      </c>
      <c r="AD343">
        <v>3920</v>
      </c>
      <c r="AF343" s="4">
        <v>0.449</v>
      </c>
      <c r="AG343">
        <v>0</v>
      </c>
      <c r="AH343">
        <v>0</v>
      </c>
      <c r="AJ343">
        <v>0</v>
      </c>
    </row>
    <row r="344" spans="1:36">
      <c r="A344" t="s">
        <v>1095</v>
      </c>
      <c r="B344" t="s">
        <v>1096</v>
      </c>
      <c r="C344" s="2" t="s">
        <v>1097</v>
      </c>
      <c r="D344" t="s">
        <v>61</v>
      </c>
      <c r="G344">
        <v>0</v>
      </c>
      <c r="H344" s="3">
        <v>0</v>
      </c>
      <c r="I344" s="4">
        <f>IF(H344=0,"",H344*O344)</f>
        <v>0</v>
      </c>
      <c r="J344" s="5">
        <f>IF(OR(H344=0,V344=""),"",H344*V344)</f>
        <v>0</v>
      </c>
      <c r="K344" s="6">
        <f>IF(V344="","",V344/O344)</f>
        <v>0</v>
      </c>
      <c r="L344" s="6">
        <f>IF(V344="","",V344/N344)</f>
        <v>0</v>
      </c>
      <c r="M344" s="4">
        <v>19.99</v>
      </c>
      <c r="N344" s="4">
        <v>19.99</v>
      </c>
      <c r="Q344" s="4">
        <v>7.18</v>
      </c>
      <c r="R344" s="4">
        <v>0.4</v>
      </c>
      <c r="S344">
        <v>0.15</v>
      </c>
      <c r="T344" s="4">
        <f>IF(S344=0,"",IF((N344*S344)&lt;.3,.3,N344*S344))</f>
        <v>0</v>
      </c>
      <c r="U344"/>
      <c r="V344" s="4">
        <f>IF(AND(N344&lt;&gt;0,O344&lt;&gt;0,Q344&lt;&gt;0,S344&lt;&gt;""),N344-O344-Q344-R344-T344-U344-P344,"")</f>
        <v>0</v>
      </c>
      <c r="W344">
        <v>2</v>
      </c>
      <c r="X344">
        <v>20.5</v>
      </c>
      <c r="Y344" s="7">
        <v>0.1</v>
      </c>
      <c r="Z344" s="7">
        <v>1</v>
      </c>
      <c r="AA344">
        <v>140</v>
      </c>
      <c r="AB344">
        <v>159</v>
      </c>
      <c r="AC344">
        <v>1400</v>
      </c>
      <c r="AD344">
        <v>2800</v>
      </c>
      <c r="AE344">
        <v>522630</v>
      </c>
      <c r="AF344" s="4">
        <v>0.502</v>
      </c>
      <c r="AG344">
        <v>0</v>
      </c>
      <c r="AH344">
        <v>0</v>
      </c>
      <c r="AJ344">
        <v>0</v>
      </c>
    </row>
    <row r="345" spans="1:36">
      <c r="A345" t="s">
        <v>1098</v>
      </c>
      <c r="B345" t="s">
        <v>1099</v>
      </c>
      <c r="C345" s="2" t="s">
        <v>1100</v>
      </c>
      <c r="D345" t="s">
        <v>547</v>
      </c>
      <c r="G345">
        <v>0</v>
      </c>
      <c r="H345" s="3">
        <v>0</v>
      </c>
      <c r="I345" s="4">
        <f>IF(H345=0,"",H345*O345)</f>
        <v>0</v>
      </c>
      <c r="J345" s="5">
        <f>IF(OR(H345=0,V345=""),"",H345*V345)</f>
        <v>0</v>
      </c>
      <c r="K345" s="6">
        <f>IF(V345="","",V345/O345)</f>
        <v>0</v>
      </c>
      <c r="L345" s="6">
        <f>IF(V345="","",V345/N345)</f>
        <v>0</v>
      </c>
      <c r="M345" s="4">
        <v>0</v>
      </c>
      <c r="Q345" s="4">
        <v>4.95</v>
      </c>
      <c r="R345" s="4">
        <v>0.03</v>
      </c>
      <c r="S345">
        <v>0.15</v>
      </c>
      <c r="T345" s="4">
        <f>IF(S345=0,"",IF((N345*S345)&lt;.3,.3,N345*S345))</f>
        <v>0</v>
      </c>
      <c r="U345"/>
      <c r="V345" s="4">
        <f>IF(AND(N345&lt;&gt;0,O345&lt;&gt;0,Q345&lt;&gt;0,S345&lt;&gt;""),N345-O345-Q345-R345-T345-U345-P345,"")</f>
        <v>0</v>
      </c>
      <c r="W345">
        <v>0</v>
      </c>
      <c r="X345">
        <v>0</v>
      </c>
      <c r="Y345" s="7">
        <v>0</v>
      </c>
      <c r="Z345" s="7">
        <v>0</v>
      </c>
      <c r="AA345">
        <v>0</v>
      </c>
      <c r="AB345">
        <v>200</v>
      </c>
      <c r="AC345">
        <v>0</v>
      </c>
      <c r="AD345">
        <v>9999</v>
      </c>
      <c r="AG345">
        <v>0</v>
      </c>
      <c r="AH345">
        <v>0</v>
      </c>
      <c r="AJ345">
        <v>0</v>
      </c>
    </row>
    <row r="346" spans="1:36">
      <c r="A346" t="s">
        <v>1101</v>
      </c>
      <c r="B346" t="s">
        <v>1102</v>
      </c>
      <c r="C346" s="2" t="s">
        <v>1103</v>
      </c>
      <c r="D346" t="s">
        <v>547</v>
      </c>
      <c r="G346">
        <v>0</v>
      </c>
      <c r="H346" s="3">
        <v>0</v>
      </c>
      <c r="I346" s="4">
        <f>IF(H346=0,"",H346*O346)</f>
        <v>0</v>
      </c>
      <c r="J346" s="5">
        <f>IF(OR(H346=0,V346=""),"",H346*V346)</f>
        <v>0</v>
      </c>
      <c r="K346" s="6">
        <f>IF(V346="","",V346/O346)</f>
        <v>0</v>
      </c>
      <c r="L346" s="6">
        <f>IF(V346="","",V346/N346)</f>
        <v>0</v>
      </c>
      <c r="M346" s="4">
        <v>50</v>
      </c>
      <c r="Q346" s="4">
        <v>4.95</v>
      </c>
      <c r="R346" s="4">
        <v>0.03</v>
      </c>
      <c r="S346">
        <v>0.15</v>
      </c>
      <c r="T346" s="4">
        <f>IF(S346=0,"",IF((N346*S346)&lt;.3,.3,N346*S346))</f>
        <v>0</v>
      </c>
      <c r="U346"/>
      <c r="V346" s="4">
        <f>IF(AND(N346&lt;&gt;0,O346&lt;&gt;0,Q346&lt;&gt;0,S346&lt;&gt;""),N346-O346-Q346-R346-T346-U346-P346,"")</f>
        <v>0</v>
      </c>
      <c r="W346">
        <v>0</v>
      </c>
      <c r="X346">
        <v>0</v>
      </c>
      <c r="Y346" s="7">
        <v>0</v>
      </c>
      <c r="Z346" s="7">
        <v>0</v>
      </c>
      <c r="AA346">
        <v>0</v>
      </c>
      <c r="AB346">
        <v>150</v>
      </c>
      <c r="AC346">
        <v>0</v>
      </c>
      <c r="AD346">
        <v>9999</v>
      </c>
      <c r="AG346">
        <v>0</v>
      </c>
      <c r="AH346">
        <v>0</v>
      </c>
      <c r="AJ346">
        <v>0</v>
      </c>
    </row>
    <row r="347" spans="1:36">
      <c r="A347" t="s">
        <v>1104</v>
      </c>
      <c r="B347" t="s">
        <v>1105</v>
      </c>
      <c r="C347" s="2" t="s">
        <v>1106</v>
      </c>
      <c r="D347" t="s">
        <v>547</v>
      </c>
      <c r="G347">
        <v>0</v>
      </c>
      <c r="H347" s="3">
        <v>0</v>
      </c>
      <c r="I347" s="4">
        <f>IF(H347=0,"",H347*O347)</f>
        <v>0</v>
      </c>
      <c r="J347" s="5">
        <f>IF(OR(H347=0,V347=""),"",H347*V347)</f>
        <v>0</v>
      </c>
      <c r="K347" s="6">
        <f>IF(V347="","",V347/O347)</f>
        <v>0</v>
      </c>
      <c r="L347" s="6">
        <f>IF(V347="","",V347/N347)</f>
        <v>0</v>
      </c>
      <c r="M347" s="4">
        <v>0</v>
      </c>
      <c r="Q347" s="4">
        <v>4.95</v>
      </c>
      <c r="R347" s="4">
        <v>0.03</v>
      </c>
      <c r="S347">
        <v>0.15</v>
      </c>
      <c r="T347" s="4">
        <f>IF(S347=0,"",IF((N347*S347)&lt;.3,.3,N347*S347))</f>
        <v>0</v>
      </c>
      <c r="U347"/>
      <c r="V347" s="4">
        <f>IF(AND(N347&lt;&gt;0,O347&lt;&gt;0,Q347&lt;&gt;0,S347&lt;&gt;""),N347-O347-Q347-R347-T347-U347-P347,"")</f>
        <v>0</v>
      </c>
      <c r="W347">
        <v>0</v>
      </c>
      <c r="X347">
        <v>0</v>
      </c>
      <c r="Y347" s="7">
        <v>0</v>
      </c>
      <c r="Z347" s="7">
        <v>0</v>
      </c>
      <c r="AA347">
        <v>0</v>
      </c>
      <c r="AB347">
        <v>200</v>
      </c>
      <c r="AC347">
        <v>0</v>
      </c>
      <c r="AD347">
        <v>9999</v>
      </c>
      <c r="AG347">
        <v>0</v>
      </c>
      <c r="AH347">
        <v>0</v>
      </c>
      <c r="AJ347">
        <v>0</v>
      </c>
    </row>
    <row r="348" spans="1:36">
      <c r="A348" t="s">
        <v>1107</v>
      </c>
      <c r="B348" t="s">
        <v>1108</v>
      </c>
      <c r="C348" s="2" t="s">
        <v>1109</v>
      </c>
      <c r="D348" t="s">
        <v>547</v>
      </c>
      <c r="G348">
        <v>0</v>
      </c>
      <c r="H348" s="3">
        <v>0</v>
      </c>
      <c r="I348" s="4">
        <f>IF(H348=0,"",H348*O348)</f>
        <v>0</v>
      </c>
      <c r="J348" s="5">
        <f>IF(OR(H348=0,V348=""),"",H348*V348)</f>
        <v>0</v>
      </c>
      <c r="K348" s="6">
        <f>IF(V348="","",V348/O348)</f>
        <v>0</v>
      </c>
      <c r="L348" s="6">
        <f>IF(V348="","",V348/N348)</f>
        <v>0</v>
      </c>
      <c r="M348" s="4">
        <v>50</v>
      </c>
      <c r="Q348" s="4">
        <v>4.95</v>
      </c>
      <c r="R348" s="4">
        <v>0.03</v>
      </c>
      <c r="S348">
        <v>0.15</v>
      </c>
      <c r="T348" s="4">
        <f>IF(S348=0,"",IF((N348*S348)&lt;.3,.3,N348*S348))</f>
        <v>0</v>
      </c>
      <c r="U348"/>
      <c r="V348" s="4">
        <f>IF(AND(N348&lt;&gt;0,O348&lt;&gt;0,Q348&lt;&gt;0,S348&lt;&gt;""),N348-O348-Q348-R348-T348-U348-P348,"")</f>
        <v>0</v>
      </c>
      <c r="W348">
        <v>0</v>
      </c>
      <c r="X348">
        <v>0</v>
      </c>
      <c r="Y348" s="7">
        <v>0</v>
      </c>
      <c r="Z348" s="7">
        <v>0</v>
      </c>
      <c r="AA348">
        <v>0</v>
      </c>
      <c r="AB348">
        <v>100</v>
      </c>
      <c r="AC348">
        <v>0</v>
      </c>
      <c r="AD348">
        <v>9999</v>
      </c>
      <c r="AG348">
        <v>0</v>
      </c>
      <c r="AH348">
        <v>0</v>
      </c>
      <c r="AJ348">
        <v>0</v>
      </c>
    </row>
    <row r="349" spans="1:36">
      <c r="A349" t="s">
        <v>1110</v>
      </c>
      <c r="B349" t="s">
        <v>1111</v>
      </c>
      <c r="C349" s="2" t="s">
        <v>1112</v>
      </c>
      <c r="D349" t="s">
        <v>547</v>
      </c>
      <c r="G349">
        <v>0</v>
      </c>
      <c r="H349" s="3">
        <v>0</v>
      </c>
      <c r="I349" s="4">
        <f>IF(H349=0,"",H349*O349)</f>
        <v>0</v>
      </c>
      <c r="J349" s="5">
        <f>IF(OR(H349=0,V349=""),"",H349*V349)</f>
        <v>0</v>
      </c>
      <c r="K349" s="6">
        <f>IF(V349="","",V349/O349)</f>
        <v>0</v>
      </c>
      <c r="L349" s="6">
        <f>IF(V349="","",V349/N349)</f>
        <v>0</v>
      </c>
      <c r="M349" s="4">
        <v>0</v>
      </c>
      <c r="Q349" s="4">
        <v>4.95</v>
      </c>
      <c r="R349" s="4">
        <v>0.03</v>
      </c>
      <c r="S349">
        <v>0.15</v>
      </c>
      <c r="T349" s="4">
        <f>IF(S349=0,"",IF((N349*S349)&lt;.3,.3,N349*S349))</f>
        <v>0</v>
      </c>
      <c r="U349"/>
      <c r="V349" s="4">
        <f>IF(AND(N349&lt;&gt;0,O349&lt;&gt;0,Q349&lt;&gt;0,S349&lt;&gt;""),N349-O349-Q349-R349-T349-U349-P349,"")</f>
        <v>0</v>
      </c>
      <c r="W349">
        <v>0</v>
      </c>
      <c r="X349">
        <v>0</v>
      </c>
      <c r="Y349" s="7">
        <v>0</v>
      </c>
      <c r="Z349" s="7">
        <v>0</v>
      </c>
      <c r="AA349">
        <v>0</v>
      </c>
      <c r="AB349">
        <v>400</v>
      </c>
      <c r="AC349">
        <v>0</v>
      </c>
      <c r="AD349">
        <v>9999</v>
      </c>
      <c r="AG349">
        <v>0</v>
      </c>
      <c r="AH349">
        <v>0</v>
      </c>
      <c r="AJ349">
        <v>0</v>
      </c>
    </row>
    <row r="350" spans="1:36">
      <c r="A350" t="s">
        <v>1113</v>
      </c>
      <c r="B350" t="s">
        <v>1114</v>
      </c>
      <c r="C350" s="2" t="s">
        <v>1115</v>
      </c>
      <c r="D350" t="s">
        <v>547</v>
      </c>
      <c r="G350">
        <v>0</v>
      </c>
      <c r="H350" s="3">
        <v>0</v>
      </c>
      <c r="I350" s="4">
        <f>IF(H350=0,"",H350*O350)</f>
        <v>0</v>
      </c>
      <c r="J350" s="5">
        <f>IF(OR(H350=0,V350=""),"",H350*V350)</f>
        <v>0</v>
      </c>
      <c r="K350" s="6">
        <f>IF(V350="","",V350/O350)</f>
        <v>0</v>
      </c>
      <c r="L350" s="6">
        <f>IF(V350="","",V350/N350)</f>
        <v>0</v>
      </c>
      <c r="M350" s="4">
        <v>0</v>
      </c>
      <c r="Q350" s="4">
        <v>4.95</v>
      </c>
      <c r="R350" s="4">
        <v>0.03</v>
      </c>
      <c r="S350">
        <v>0.15</v>
      </c>
      <c r="T350" s="4">
        <f>IF(S350=0,"",IF((N350*S350)&lt;.3,.3,N350*S350))</f>
        <v>0</v>
      </c>
      <c r="U350"/>
      <c r="V350" s="4">
        <f>IF(AND(N350&lt;&gt;0,O350&lt;&gt;0,Q350&lt;&gt;0,S350&lt;&gt;""),N350-O350-Q350-R350-T350-U350-P350,"")</f>
        <v>0</v>
      </c>
      <c r="W350">
        <v>0</v>
      </c>
      <c r="X350">
        <v>0</v>
      </c>
      <c r="Y350" s="7">
        <v>0</v>
      </c>
      <c r="Z350" s="7">
        <v>0</v>
      </c>
      <c r="AA350">
        <v>0</v>
      </c>
      <c r="AB350">
        <v>200</v>
      </c>
      <c r="AC350">
        <v>0</v>
      </c>
      <c r="AD350">
        <v>9999</v>
      </c>
      <c r="AG350">
        <v>0</v>
      </c>
      <c r="AH350">
        <v>0</v>
      </c>
      <c r="AJ350">
        <v>0</v>
      </c>
    </row>
    <row r="351" spans="1:36">
      <c r="A351" t="s">
        <v>1116</v>
      </c>
      <c r="B351" t="s">
        <v>1117</v>
      </c>
      <c r="C351" s="2" t="s">
        <v>1118</v>
      </c>
      <c r="D351" t="s">
        <v>547</v>
      </c>
      <c r="G351">
        <v>0</v>
      </c>
      <c r="H351" s="3">
        <v>0</v>
      </c>
      <c r="I351" s="4">
        <f>IF(H351=0,"",H351*O351)</f>
        <v>0</v>
      </c>
      <c r="J351" s="5">
        <f>IF(OR(H351=0,V351=""),"",H351*V351)</f>
        <v>0</v>
      </c>
      <c r="K351" s="6">
        <f>IF(V351="","",V351/O351)</f>
        <v>0</v>
      </c>
      <c r="L351" s="6">
        <f>IF(V351="","",V351/N351)</f>
        <v>0</v>
      </c>
      <c r="M351" s="4">
        <v>0</v>
      </c>
      <c r="Q351" s="4">
        <v>4.95</v>
      </c>
      <c r="R351" s="4">
        <v>0.03</v>
      </c>
      <c r="S351">
        <v>0.15</v>
      </c>
      <c r="T351" s="4">
        <f>IF(S351=0,"",IF((N351*S351)&lt;.3,.3,N351*S351))</f>
        <v>0</v>
      </c>
      <c r="U351"/>
      <c r="V351" s="4">
        <f>IF(AND(N351&lt;&gt;0,O351&lt;&gt;0,Q351&lt;&gt;0,S351&lt;&gt;""),N351-O351-Q351-R351-T351-U351-P351,"")</f>
        <v>0</v>
      </c>
      <c r="W351">
        <v>0</v>
      </c>
      <c r="X351">
        <v>0</v>
      </c>
      <c r="Y351" s="7">
        <v>0</v>
      </c>
      <c r="Z351" s="7">
        <v>0</v>
      </c>
      <c r="AA351">
        <v>0</v>
      </c>
      <c r="AB351">
        <v>200</v>
      </c>
      <c r="AC351">
        <v>0</v>
      </c>
      <c r="AD351">
        <v>9999</v>
      </c>
      <c r="AG351">
        <v>0</v>
      </c>
      <c r="AH351">
        <v>0</v>
      </c>
      <c r="AJ351">
        <v>0</v>
      </c>
    </row>
    <row r="352" spans="1:36">
      <c r="A352" t="s">
        <v>1119</v>
      </c>
      <c r="B352" t="s">
        <v>1120</v>
      </c>
      <c r="C352" s="2" t="s">
        <v>1121</v>
      </c>
      <c r="D352" t="s">
        <v>547</v>
      </c>
      <c r="G352">
        <v>0</v>
      </c>
      <c r="H352" s="3">
        <v>0</v>
      </c>
      <c r="I352" s="4">
        <f>IF(H352=0,"",H352*O352)</f>
        <v>0</v>
      </c>
      <c r="J352" s="5">
        <f>IF(OR(H352=0,V352=""),"",H352*V352)</f>
        <v>0</v>
      </c>
      <c r="K352" s="6">
        <f>IF(V352="","",V352/O352)</f>
        <v>0</v>
      </c>
      <c r="L352" s="6">
        <f>IF(V352="","",V352/N352)</f>
        <v>0</v>
      </c>
      <c r="M352" s="4">
        <v>0</v>
      </c>
      <c r="Q352" s="4">
        <v>4.95</v>
      </c>
      <c r="R352" s="4">
        <v>0.03</v>
      </c>
      <c r="S352">
        <v>0.15</v>
      </c>
      <c r="T352" s="4">
        <f>IF(S352=0,"",IF((N352*S352)&lt;.3,.3,N352*S352))</f>
        <v>0</v>
      </c>
      <c r="U352"/>
      <c r="V352" s="4">
        <f>IF(AND(N352&lt;&gt;0,O352&lt;&gt;0,Q352&lt;&gt;0,S352&lt;&gt;""),N352-O352-Q352-R352-T352-U352-P352,"")</f>
        <v>0</v>
      </c>
      <c r="W352">
        <v>0</v>
      </c>
      <c r="X352">
        <v>0</v>
      </c>
      <c r="Y352" s="7">
        <v>0</v>
      </c>
      <c r="Z352" s="7">
        <v>0</v>
      </c>
      <c r="AA352">
        <v>0</v>
      </c>
      <c r="AB352">
        <v>200</v>
      </c>
      <c r="AC352">
        <v>0</v>
      </c>
      <c r="AD352">
        <v>9999</v>
      </c>
      <c r="AG352">
        <v>0</v>
      </c>
      <c r="AH352">
        <v>0</v>
      </c>
      <c r="AJ352">
        <v>0</v>
      </c>
    </row>
    <row r="353" spans="1:36">
      <c r="A353" t="s">
        <v>1122</v>
      </c>
      <c r="B353" t="s">
        <v>1123</v>
      </c>
      <c r="C353" s="2" t="s">
        <v>1124</v>
      </c>
      <c r="D353" t="s">
        <v>547</v>
      </c>
      <c r="G353">
        <v>0</v>
      </c>
      <c r="H353" s="3">
        <v>0</v>
      </c>
      <c r="I353" s="4">
        <f>IF(H353=0,"",H353*O353)</f>
        <v>0</v>
      </c>
      <c r="J353" s="5">
        <f>IF(OR(H353=0,V353=""),"",H353*V353)</f>
        <v>0</v>
      </c>
      <c r="K353" s="6">
        <f>IF(V353="","",V353/O353)</f>
        <v>0</v>
      </c>
      <c r="L353" s="6">
        <f>IF(V353="","",V353/N353)</f>
        <v>0</v>
      </c>
      <c r="M353" s="4">
        <v>0</v>
      </c>
      <c r="Q353" s="4">
        <v>4.95</v>
      </c>
      <c r="R353" s="4">
        <v>0.03</v>
      </c>
      <c r="S353">
        <v>0.15</v>
      </c>
      <c r="T353" s="4">
        <f>IF(S353=0,"",IF((N353*S353)&lt;.3,.3,N353*S353))</f>
        <v>0</v>
      </c>
      <c r="U353"/>
      <c r="V353" s="4">
        <f>IF(AND(N353&lt;&gt;0,O353&lt;&gt;0,Q353&lt;&gt;0,S353&lt;&gt;""),N353-O353-Q353-R353-T353-U353-P353,"")</f>
        <v>0</v>
      </c>
      <c r="W353">
        <v>0</v>
      </c>
      <c r="X353">
        <v>0</v>
      </c>
      <c r="Y353" s="7">
        <v>0</v>
      </c>
      <c r="Z353" s="7">
        <v>0</v>
      </c>
      <c r="AA353">
        <v>0</v>
      </c>
      <c r="AB353">
        <v>200</v>
      </c>
      <c r="AC353">
        <v>0</v>
      </c>
      <c r="AD353">
        <v>9999</v>
      </c>
      <c r="AG353">
        <v>0</v>
      </c>
      <c r="AH353">
        <v>0</v>
      </c>
      <c r="AJ353">
        <v>0</v>
      </c>
    </row>
    <row r="354" spans="1:36">
      <c r="A354" t="s">
        <v>1125</v>
      </c>
      <c r="B354" t="s">
        <v>1126</v>
      </c>
      <c r="C354" s="2" t="s">
        <v>1127</v>
      </c>
      <c r="D354" t="s">
        <v>547</v>
      </c>
      <c r="G354">
        <v>0</v>
      </c>
      <c r="H354" s="3">
        <v>0</v>
      </c>
      <c r="I354" s="4">
        <f>IF(H354=0,"",H354*O354)</f>
        <v>0</v>
      </c>
      <c r="J354" s="5">
        <f>IF(OR(H354=0,V354=""),"",H354*V354)</f>
        <v>0</v>
      </c>
      <c r="K354" s="6">
        <f>IF(V354="","",V354/O354)</f>
        <v>0</v>
      </c>
      <c r="L354" s="6">
        <f>IF(V354="","",V354/N354)</f>
        <v>0</v>
      </c>
      <c r="M354" s="4">
        <v>0</v>
      </c>
      <c r="Q354" s="4">
        <v>4.95</v>
      </c>
      <c r="R354" s="4">
        <v>0.03</v>
      </c>
      <c r="S354">
        <v>0.15</v>
      </c>
      <c r="T354" s="4">
        <f>IF(S354=0,"",IF((N354*S354)&lt;.3,.3,N354*S354))</f>
        <v>0</v>
      </c>
      <c r="U354"/>
      <c r="V354" s="4">
        <f>IF(AND(N354&lt;&gt;0,O354&lt;&gt;0,Q354&lt;&gt;0,S354&lt;&gt;""),N354-O354-Q354-R354-T354-U354-P354,"")</f>
        <v>0</v>
      </c>
      <c r="W354">
        <v>0</v>
      </c>
      <c r="X354">
        <v>0</v>
      </c>
      <c r="Y354" s="7">
        <v>0</v>
      </c>
      <c r="Z354" s="7">
        <v>0</v>
      </c>
      <c r="AA354">
        <v>0</v>
      </c>
      <c r="AB354">
        <v>100</v>
      </c>
      <c r="AC354">
        <v>0</v>
      </c>
      <c r="AD354">
        <v>9999</v>
      </c>
      <c r="AG354">
        <v>0</v>
      </c>
      <c r="AH354">
        <v>0</v>
      </c>
      <c r="AJ354">
        <v>0</v>
      </c>
    </row>
    <row r="355" spans="1:36">
      <c r="A355" t="s">
        <v>1128</v>
      </c>
      <c r="B355" t="s">
        <v>1129</v>
      </c>
      <c r="C355" s="2" t="s">
        <v>1130</v>
      </c>
      <c r="D355" t="s">
        <v>547</v>
      </c>
      <c r="G355">
        <v>0</v>
      </c>
      <c r="H355" s="3">
        <v>0</v>
      </c>
      <c r="I355" s="4">
        <f>IF(H355=0,"",H355*O355)</f>
        <v>0</v>
      </c>
      <c r="J355" s="5">
        <f>IF(OR(H355=0,V355=""),"",H355*V355)</f>
        <v>0</v>
      </c>
      <c r="K355" s="6">
        <f>IF(V355="","",V355/O355)</f>
        <v>0</v>
      </c>
      <c r="L355" s="6">
        <f>IF(V355="","",V355/N355)</f>
        <v>0</v>
      </c>
      <c r="M355" s="4">
        <v>50</v>
      </c>
      <c r="Q355" s="4">
        <v>4.95</v>
      </c>
      <c r="R355" s="4">
        <v>0.03</v>
      </c>
      <c r="S355">
        <v>0.15</v>
      </c>
      <c r="T355" s="4">
        <f>IF(S355=0,"",IF((N355*S355)&lt;.3,.3,N355*S355))</f>
        <v>0</v>
      </c>
      <c r="U355"/>
      <c r="V355" s="4">
        <f>IF(AND(N355&lt;&gt;0,O355&lt;&gt;0,Q355&lt;&gt;0,S355&lt;&gt;""),N355-O355-Q355-R355-T355-U355-P355,"")</f>
        <v>0</v>
      </c>
      <c r="W355">
        <v>0</v>
      </c>
      <c r="X355">
        <v>0</v>
      </c>
      <c r="Y355" s="7">
        <v>0</v>
      </c>
      <c r="Z355" s="7">
        <v>0</v>
      </c>
      <c r="AA355">
        <v>0</v>
      </c>
      <c r="AB355">
        <v>200</v>
      </c>
      <c r="AC355">
        <v>0</v>
      </c>
      <c r="AD355">
        <v>9999</v>
      </c>
      <c r="AG355">
        <v>0</v>
      </c>
      <c r="AH355">
        <v>0</v>
      </c>
      <c r="AJ355">
        <v>0</v>
      </c>
    </row>
    <row r="356" spans="1:36">
      <c r="A356" t="s">
        <v>1131</v>
      </c>
      <c r="B356" t="s">
        <v>1132</v>
      </c>
      <c r="C356" s="2" t="s">
        <v>1133</v>
      </c>
      <c r="D356" t="s">
        <v>547</v>
      </c>
      <c r="G356">
        <v>0</v>
      </c>
      <c r="H356" s="3">
        <v>0</v>
      </c>
      <c r="I356" s="4">
        <f>IF(H356=0,"",H356*O356)</f>
        <v>0</v>
      </c>
      <c r="J356" s="5">
        <f>IF(OR(H356=0,V356=""),"",H356*V356)</f>
        <v>0</v>
      </c>
      <c r="K356" s="6">
        <f>IF(V356="","",V356/O356)</f>
        <v>0</v>
      </c>
      <c r="L356" s="6">
        <f>IF(V356="","",V356/N356)</f>
        <v>0</v>
      </c>
      <c r="M356" s="4">
        <v>0</v>
      </c>
      <c r="Q356" s="4">
        <v>4.95</v>
      </c>
      <c r="R356" s="4">
        <v>0.03</v>
      </c>
      <c r="S356">
        <v>0.15</v>
      </c>
      <c r="T356" s="4">
        <f>IF(S356=0,"",IF((N356*S356)&lt;.3,.3,N356*S356))</f>
        <v>0</v>
      </c>
      <c r="U356"/>
      <c r="V356" s="4">
        <f>IF(AND(N356&lt;&gt;0,O356&lt;&gt;0,Q356&lt;&gt;0,S356&lt;&gt;""),N356-O356-Q356-R356-T356-U356-P356,"")</f>
        <v>0</v>
      </c>
      <c r="W356">
        <v>0</v>
      </c>
      <c r="X356">
        <v>0</v>
      </c>
      <c r="Y356" s="7">
        <v>0</v>
      </c>
      <c r="Z356" s="7">
        <v>0</v>
      </c>
      <c r="AA356">
        <v>0</v>
      </c>
      <c r="AB356">
        <v>200</v>
      </c>
      <c r="AC356">
        <v>0</v>
      </c>
      <c r="AD356">
        <v>9999</v>
      </c>
      <c r="AG356">
        <v>0</v>
      </c>
      <c r="AH356">
        <v>0</v>
      </c>
      <c r="AJ356">
        <v>0</v>
      </c>
    </row>
    <row r="357" spans="1:36">
      <c r="A357" t="s">
        <v>1134</v>
      </c>
      <c r="B357" t="s">
        <v>1135</v>
      </c>
      <c r="C357" s="2" t="s">
        <v>1136</v>
      </c>
      <c r="D357" t="s">
        <v>547</v>
      </c>
      <c r="G357">
        <v>0</v>
      </c>
      <c r="H357" s="3">
        <v>0</v>
      </c>
      <c r="I357" s="4">
        <f>IF(H357=0,"",H357*O357)</f>
        <v>0</v>
      </c>
      <c r="J357" s="5">
        <f>IF(OR(H357=0,V357=""),"",H357*V357)</f>
        <v>0</v>
      </c>
      <c r="K357" s="6">
        <f>IF(V357="","",V357/O357)</f>
        <v>0</v>
      </c>
      <c r="L357" s="6">
        <f>IF(V357="","",V357/N357)</f>
        <v>0</v>
      </c>
      <c r="M357" s="4">
        <v>0</v>
      </c>
      <c r="Q357" s="4">
        <v>4.95</v>
      </c>
      <c r="R357" s="4">
        <v>0.03</v>
      </c>
      <c r="S357">
        <v>0.15</v>
      </c>
      <c r="T357" s="4">
        <f>IF(S357=0,"",IF((N357*S357)&lt;.3,.3,N357*S357))</f>
        <v>0</v>
      </c>
      <c r="U357"/>
      <c r="V357" s="4">
        <f>IF(AND(N357&lt;&gt;0,O357&lt;&gt;0,Q357&lt;&gt;0,S357&lt;&gt;""),N357-O357-Q357-R357-T357-U357-P357,"")</f>
        <v>0</v>
      </c>
      <c r="W357">
        <v>0</v>
      </c>
      <c r="X357">
        <v>0</v>
      </c>
      <c r="Y357" s="7">
        <v>0</v>
      </c>
      <c r="Z357" s="7">
        <v>0</v>
      </c>
      <c r="AA357">
        <v>0</v>
      </c>
      <c r="AB357">
        <v>100</v>
      </c>
      <c r="AC357">
        <v>0</v>
      </c>
      <c r="AD357">
        <v>9999</v>
      </c>
      <c r="AG357">
        <v>0</v>
      </c>
      <c r="AH357">
        <v>0</v>
      </c>
      <c r="AJ357">
        <v>0</v>
      </c>
    </row>
    <row r="358" spans="1:36">
      <c r="A358" t="s">
        <v>1137</v>
      </c>
      <c r="B358" t="s">
        <v>1138</v>
      </c>
      <c r="C358" s="2" t="s">
        <v>1139</v>
      </c>
      <c r="D358" t="s">
        <v>547</v>
      </c>
      <c r="G358">
        <v>0</v>
      </c>
      <c r="H358" s="3">
        <v>0</v>
      </c>
      <c r="I358" s="4">
        <f>IF(H358=0,"",H358*O358)</f>
        <v>0</v>
      </c>
      <c r="J358" s="5">
        <f>IF(OR(H358=0,V358=""),"",H358*V358)</f>
        <v>0</v>
      </c>
      <c r="K358" s="6">
        <f>IF(V358="","",V358/O358)</f>
        <v>0</v>
      </c>
      <c r="L358" s="6">
        <f>IF(V358="","",V358/N358)</f>
        <v>0</v>
      </c>
      <c r="M358" s="4">
        <v>0</v>
      </c>
      <c r="Q358" s="4">
        <v>4.95</v>
      </c>
      <c r="R358" s="4">
        <v>0.03</v>
      </c>
      <c r="S358">
        <v>0.15</v>
      </c>
      <c r="T358" s="4">
        <f>IF(S358=0,"",IF((N358*S358)&lt;.3,.3,N358*S358))</f>
        <v>0</v>
      </c>
      <c r="U358"/>
      <c r="V358" s="4">
        <f>IF(AND(N358&lt;&gt;0,O358&lt;&gt;0,Q358&lt;&gt;0,S358&lt;&gt;""),N358-O358-Q358-R358-T358-U358-P358,"")</f>
        <v>0</v>
      </c>
      <c r="W358">
        <v>0</v>
      </c>
      <c r="X358">
        <v>0</v>
      </c>
      <c r="Y358" s="7">
        <v>0</v>
      </c>
      <c r="Z358" s="7">
        <v>0</v>
      </c>
      <c r="AA358">
        <v>0</v>
      </c>
      <c r="AB358">
        <v>200</v>
      </c>
      <c r="AC358">
        <v>0</v>
      </c>
      <c r="AD358">
        <v>9999</v>
      </c>
      <c r="AG358">
        <v>0</v>
      </c>
      <c r="AH358">
        <v>0</v>
      </c>
      <c r="AJ358">
        <v>0</v>
      </c>
    </row>
    <row r="359" spans="1:36">
      <c r="A359" t="s">
        <v>1140</v>
      </c>
      <c r="B359" t="s">
        <v>1141</v>
      </c>
      <c r="C359" s="2" t="s">
        <v>1142</v>
      </c>
      <c r="D359" t="s">
        <v>547</v>
      </c>
      <c r="G359">
        <v>0</v>
      </c>
      <c r="H359" s="3">
        <v>0</v>
      </c>
      <c r="I359" s="4">
        <f>IF(H359=0,"",H359*O359)</f>
        <v>0</v>
      </c>
      <c r="J359" s="5">
        <f>IF(OR(H359=0,V359=""),"",H359*V359)</f>
        <v>0</v>
      </c>
      <c r="K359" s="6">
        <f>IF(V359="","",V359/O359)</f>
        <v>0</v>
      </c>
      <c r="L359" s="6">
        <f>IF(V359="","",V359/N359)</f>
        <v>0</v>
      </c>
      <c r="M359" s="4">
        <v>0</v>
      </c>
      <c r="Q359" s="4">
        <v>4.95</v>
      </c>
      <c r="R359" s="4">
        <v>0.03</v>
      </c>
      <c r="S359">
        <v>0.15</v>
      </c>
      <c r="T359" s="4">
        <f>IF(S359=0,"",IF((N359*S359)&lt;.3,.3,N359*S359))</f>
        <v>0</v>
      </c>
      <c r="U359"/>
      <c r="V359" s="4">
        <f>IF(AND(N359&lt;&gt;0,O359&lt;&gt;0,Q359&lt;&gt;0,S359&lt;&gt;""),N359-O359-Q359-R359-T359-U359-P359,"")</f>
        <v>0</v>
      </c>
      <c r="W359">
        <v>0</v>
      </c>
      <c r="X359">
        <v>0</v>
      </c>
      <c r="Y359" s="7">
        <v>0</v>
      </c>
      <c r="Z359" s="7">
        <v>0</v>
      </c>
      <c r="AA359">
        <v>0</v>
      </c>
      <c r="AB359">
        <v>200</v>
      </c>
      <c r="AC359">
        <v>0</v>
      </c>
      <c r="AD359">
        <v>9999</v>
      </c>
      <c r="AG359">
        <v>0</v>
      </c>
      <c r="AH359">
        <v>0</v>
      </c>
      <c r="AJ359">
        <v>0</v>
      </c>
    </row>
    <row r="360" spans="1:36">
      <c r="A360" t="s">
        <v>1143</v>
      </c>
      <c r="B360" t="s">
        <v>1144</v>
      </c>
      <c r="C360" s="2" t="s">
        <v>1145</v>
      </c>
      <c r="D360" t="s">
        <v>547</v>
      </c>
      <c r="G360">
        <v>0</v>
      </c>
      <c r="H360" s="3">
        <v>0</v>
      </c>
      <c r="I360" s="4">
        <f>IF(H360=0,"",H360*O360)</f>
        <v>0</v>
      </c>
      <c r="J360" s="5">
        <f>IF(OR(H360=0,V360=""),"",H360*V360)</f>
        <v>0</v>
      </c>
      <c r="K360" s="6">
        <f>IF(V360="","",V360/O360)</f>
        <v>0</v>
      </c>
      <c r="L360" s="6">
        <f>IF(V360="","",V360/N360)</f>
        <v>0</v>
      </c>
      <c r="M360" s="4">
        <v>0</v>
      </c>
      <c r="Q360" s="4">
        <v>4.95</v>
      </c>
      <c r="R360" s="4">
        <v>0.03</v>
      </c>
      <c r="S360">
        <v>0.15</v>
      </c>
      <c r="T360" s="4">
        <f>IF(S360=0,"",IF((N360*S360)&lt;.3,.3,N360*S360))</f>
        <v>0</v>
      </c>
      <c r="U360"/>
      <c r="V360" s="4">
        <f>IF(AND(N360&lt;&gt;0,O360&lt;&gt;0,Q360&lt;&gt;0,S360&lt;&gt;""),N360-O360-Q360-R360-T360-U360-P360,"")</f>
        <v>0</v>
      </c>
      <c r="W360">
        <v>0</v>
      </c>
      <c r="X360">
        <v>0</v>
      </c>
      <c r="Y360" s="7">
        <v>0</v>
      </c>
      <c r="Z360" s="7">
        <v>0</v>
      </c>
      <c r="AA360">
        <v>0</v>
      </c>
      <c r="AB360">
        <v>199</v>
      </c>
      <c r="AC360">
        <v>0</v>
      </c>
      <c r="AD360">
        <v>9999</v>
      </c>
      <c r="AG360">
        <v>0</v>
      </c>
      <c r="AH360">
        <v>0</v>
      </c>
      <c r="AJ360">
        <v>0</v>
      </c>
    </row>
    <row r="361" spans="1:36">
      <c r="A361" t="s">
        <v>1146</v>
      </c>
      <c r="B361" t="s">
        <v>1147</v>
      </c>
      <c r="C361" s="2" t="s">
        <v>1148</v>
      </c>
      <c r="D361" t="s">
        <v>547</v>
      </c>
      <c r="G361">
        <v>0</v>
      </c>
      <c r="H361" s="3">
        <v>0</v>
      </c>
      <c r="I361" s="4">
        <f>IF(H361=0,"",H361*O361)</f>
        <v>0</v>
      </c>
      <c r="J361" s="5">
        <f>IF(OR(H361=0,V361=""),"",H361*V361)</f>
        <v>0</v>
      </c>
      <c r="K361" s="6">
        <f>IF(V361="","",V361/O361)</f>
        <v>0</v>
      </c>
      <c r="L361" s="6">
        <f>IF(V361="","",V361/N361)</f>
        <v>0</v>
      </c>
      <c r="M361" s="4">
        <v>0</v>
      </c>
      <c r="Q361" s="4">
        <v>4.95</v>
      </c>
      <c r="R361" s="4">
        <v>0.03</v>
      </c>
      <c r="S361">
        <v>0.15</v>
      </c>
      <c r="T361" s="4">
        <f>IF(S361=0,"",IF((N361*S361)&lt;.3,.3,N361*S361))</f>
        <v>0</v>
      </c>
      <c r="U361"/>
      <c r="V361" s="4">
        <f>IF(AND(N361&lt;&gt;0,O361&lt;&gt;0,Q361&lt;&gt;0,S361&lt;&gt;""),N361-O361-Q361-R361-T361-U361-P361,"")</f>
        <v>0</v>
      </c>
      <c r="W361">
        <v>0</v>
      </c>
      <c r="X361">
        <v>0</v>
      </c>
      <c r="Y361" s="7">
        <v>0</v>
      </c>
      <c r="Z361" s="7">
        <v>0</v>
      </c>
      <c r="AA361">
        <v>0</v>
      </c>
      <c r="AB361">
        <v>200</v>
      </c>
      <c r="AC361">
        <v>0</v>
      </c>
      <c r="AD361">
        <v>9999</v>
      </c>
      <c r="AG361">
        <v>0</v>
      </c>
      <c r="AH361">
        <v>0</v>
      </c>
      <c r="AJ361">
        <v>0</v>
      </c>
    </row>
    <row r="362" spans="1:36">
      <c r="A362" t="s">
        <v>1149</v>
      </c>
      <c r="B362" t="s">
        <v>1150</v>
      </c>
      <c r="C362" s="2" t="s">
        <v>1151</v>
      </c>
      <c r="D362" t="s">
        <v>547</v>
      </c>
      <c r="G362">
        <v>0</v>
      </c>
      <c r="H362" s="3">
        <v>0</v>
      </c>
      <c r="I362" s="4">
        <f>IF(H362=0,"",H362*O362)</f>
        <v>0</v>
      </c>
      <c r="J362" s="5">
        <f>IF(OR(H362=0,V362=""),"",H362*V362)</f>
        <v>0</v>
      </c>
      <c r="K362" s="6">
        <f>IF(V362="","",V362/O362)</f>
        <v>0</v>
      </c>
      <c r="L362" s="6">
        <f>IF(V362="","",V362/N362)</f>
        <v>0</v>
      </c>
      <c r="M362" s="4">
        <v>50</v>
      </c>
      <c r="Q362" s="4">
        <v>4.95</v>
      </c>
      <c r="R362" s="4">
        <v>0.03</v>
      </c>
      <c r="S362">
        <v>0.15</v>
      </c>
      <c r="T362" s="4">
        <f>IF(S362=0,"",IF((N362*S362)&lt;.3,.3,N362*S362))</f>
        <v>0</v>
      </c>
      <c r="U362"/>
      <c r="V362" s="4">
        <f>IF(AND(N362&lt;&gt;0,O362&lt;&gt;0,Q362&lt;&gt;0,S362&lt;&gt;""),N362-O362-Q362-R362-T362-U362-P362,"")</f>
        <v>0</v>
      </c>
      <c r="W362">
        <v>0</v>
      </c>
      <c r="X362">
        <v>0</v>
      </c>
      <c r="Y362" s="7">
        <v>0</v>
      </c>
      <c r="Z362" s="7">
        <v>0</v>
      </c>
      <c r="AA362">
        <v>0</v>
      </c>
      <c r="AB362">
        <v>200</v>
      </c>
      <c r="AC362">
        <v>0</v>
      </c>
      <c r="AD362">
        <v>9999</v>
      </c>
      <c r="AG362">
        <v>0</v>
      </c>
      <c r="AH362">
        <v>0</v>
      </c>
      <c r="AJ362">
        <v>0</v>
      </c>
    </row>
    <row r="363" spans="1:36">
      <c r="A363" t="s">
        <v>1152</v>
      </c>
      <c r="B363" t="s">
        <v>1153</v>
      </c>
      <c r="C363" s="2" t="s">
        <v>1154</v>
      </c>
      <c r="D363" t="s">
        <v>547</v>
      </c>
      <c r="G363">
        <v>0</v>
      </c>
      <c r="H363" s="3">
        <v>0</v>
      </c>
      <c r="I363" s="4">
        <f>IF(H363=0,"",H363*O363)</f>
        <v>0</v>
      </c>
      <c r="J363" s="5">
        <f>IF(OR(H363=0,V363=""),"",H363*V363)</f>
        <v>0</v>
      </c>
      <c r="K363" s="6">
        <f>IF(V363="","",V363/O363)</f>
        <v>0</v>
      </c>
      <c r="L363" s="6">
        <f>IF(V363="","",V363/N363)</f>
        <v>0</v>
      </c>
      <c r="M363" s="4">
        <v>0</v>
      </c>
      <c r="Q363" s="4">
        <v>4.95</v>
      </c>
      <c r="R363" s="4">
        <v>0.03</v>
      </c>
      <c r="S363">
        <v>0.15</v>
      </c>
      <c r="T363" s="4">
        <f>IF(S363=0,"",IF((N363*S363)&lt;.3,.3,N363*S363))</f>
        <v>0</v>
      </c>
      <c r="U363"/>
      <c r="V363" s="4">
        <f>IF(AND(N363&lt;&gt;0,O363&lt;&gt;0,Q363&lt;&gt;0,S363&lt;&gt;""),N363-O363-Q363-R363-T363-U363-P363,"")</f>
        <v>0</v>
      </c>
      <c r="W363">
        <v>0</v>
      </c>
      <c r="X363">
        <v>0</v>
      </c>
      <c r="Y363" s="7">
        <v>0</v>
      </c>
      <c r="Z363" s="7">
        <v>0</v>
      </c>
      <c r="AA363">
        <v>0</v>
      </c>
      <c r="AB363">
        <v>100</v>
      </c>
      <c r="AC363">
        <v>0</v>
      </c>
      <c r="AD363">
        <v>9999</v>
      </c>
      <c r="AG363">
        <v>0</v>
      </c>
      <c r="AH363">
        <v>0</v>
      </c>
      <c r="AJ363">
        <v>0</v>
      </c>
    </row>
    <row r="364" spans="1:36">
      <c r="A364" t="s">
        <v>1155</v>
      </c>
      <c r="B364" t="s">
        <v>1156</v>
      </c>
      <c r="C364" s="2" t="s">
        <v>1157</v>
      </c>
      <c r="D364" t="s">
        <v>547</v>
      </c>
      <c r="G364">
        <v>0</v>
      </c>
      <c r="H364" s="3">
        <v>0</v>
      </c>
      <c r="I364" s="4">
        <f>IF(H364=0,"",H364*O364)</f>
        <v>0</v>
      </c>
      <c r="J364" s="5">
        <f>IF(OR(H364=0,V364=""),"",H364*V364)</f>
        <v>0</v>
      </c>
      <c r="K364" s="6">
        <f>IF(V364="","",V364/O364)</f>
        <v>0</v>
      </c>
      <c r="L364" s="6">
        <f>IF(V364="","",V364/N364)</f>
        <v>0</v>
      </c>
      <c r="M364" s="4">
        <v>0</v>
      </c>
      <c r="Q364" s="4">
        <v>4.95</v>
      </c>
      <c r="R364" s="4">
        <v>0.03</v>
      </c>
      <c r="S364">
        <v>0.15</v>
      </c>
      <c r="T364" s="4">
        <f>IF(S364=0,"",IF((N364*S364)&lt;.3,.3,N364*S364))</f>
        <v>0</v>
      </c>
      <c r="U364"/>
      <c r="V364" s="4">
        <f>IF(AND(N364&lt;&gt;0,O364&lt;&gt;0,Q364&lt;&gt;0,S364&lt;&gt;""),N364-O364-Q364-R364-T364-U364-P364,"")</f>
        <v>0</v>
      </c>
      <c r="W364">
        <v>0</v>
      </c>
      <c r="X364">
        <v>0</v>
      </c>
      <c r="Y364" s="7">
        <v>0</v>
      </c>
      <c r="Z364" s="7">
        <v>0</v>
      </c>
      <c r="AA364">
        <v>0</v>
      </c>
      <c r="AB364">
        <v>200</v>
      </c>
      <c r="AC364">
        <v>0</v>
      </c>
      <c r="AD364">
        <v>9999</v>
      </c>
      <c r="AG364">
        <v>0</v>
      </c>
      <c r="AH364">
        <v>0</v>
      </c>
      <c r="AJ364">
        <v>0</v>
      </c>
    </row>
    <row r="365" spans="1:36">
      <c r="A365" t="s">
        <v>1158</v>
      </c>
      <c r="B365" t="s">
        <v>1159</v>
      </c>
      <c r="C365" s="2" t="s">
        <v>1160</v>
      </c>
      <c r="D365" t="s">
        <v>547</v>
      </c>
      <c r="G365">
        <v>0</v>
      </c>
      <c r="H365" s="3">
        <v>0</v>
      </c>
      <c r="I365" s="4">
        <f>IF(H365=0,"",H365*O365)</f>
        <v>0</v>
      </c>
      <c r="J365" s="5">
        <f>IF(OR(H365=0,V365=""),"",H365*V365)</f>
        <v>0</v>
      </c>
      <c r="K365" s="6">
        <f>IF(V365="","",V365/O365)</f>
        <v>0</v>
      </c>
      <c r="L365" s="6">
        <f>IF(V365="","",V365/N365)</f>
        <v>0</v>
      </c>
      <c r="M365" s="4">
        <v>0</v>
      </c>
      <c r="Q365" s="4">
        <v>4.95</v>
      </c>
      <c r="R365" s="4">
        <v>0.03</v>
      </c>
      <c r="S365">
        <v>0.15</v>
      </c>
      <c r="T365" s="4">
        <f>IF(S365=0,"",IF((N365*S365)&lt;.3,.3,N365*S365))</f>
        <v>0</v>
      </c>
      <c r="U365"/>
      <c r="V365" s="4">
        <f>IF(AND(N365&lt;&gt;0,O365&lt;&gt;0,Q365&lt;&gt;0,S365&lt;&gt;""),N365-O365-Q365-R365-T365-U365-P365,"")</f>
        <v>0</v>
      </c>
      <c r="W365">
        <v>0</v>
      </c>
      <c r="X365">
        <v>0</v>
      </c>
      <c r="Y365" s="7">
        <v>0</v>
      </c>
      <c r="Z365" s="7">
        <v>0</v>
      </c>
      <c r="AA365">
        <v>0</v>
      </c>
      <c r="AB365">
        <v>140</v>
      </c>
      <c r="AC365">
        <v>0</v>
      </c>
      <c r="AD365">
        <v>9999</v>
      </c>
      <c r="AG365">
        <v>0</v>
      </c>
      <c r="AH365">
        <v>0</v>
      </c>
      <c r="AJ365">
        <v>0</v>
      </c>
    </row>
    <row r="366" spans="1:36">
      <c r="A366" t="s">
        <v>1161</v>
      </c>
      <c r="B366" t="s">
        <v>1162</v>
      </c>
      <c r="C366" s="2" t="s">
        <v>1163</v>
      </c>
      <c r="D366" t="s">
        <v>547</v>
      </c>
      <c r="G366">
        <v>0</v>
      </c>
      <c r="H366" s="3">
        <v>0</v>
      </c>
      <c r="I366" s="4">
        <f>IF(H366=0,"",H366*O366)</f>
        <v>0</v>
      </c>
      <c r="J366" s="5">
        <f>IF(OR(H366=0,V366=""),"",H366*V366)</f>
        <v>0</v>
      </c>
      <c r="K366" s="6">
        <f>IF(V366="","",V366/O366)</f>
        <v>0</v>
      </c>
      <c r="L366" s="6">
        <f>IF(V366="","",V366/N366)</f>
        <v>0</v>
      </c>
      <c r="M366" s="4">
        <v>50</v>
      </c>
      <c r="Q366" s="4">
        <v>4.95</v>
      </c>
      <c r="R366" s="4">
        <v>0.03</v>
      </c>
      <c r="S366">
        <v>0.15</v>
      </c>
      <c r="T366" s="4">
        <f>IF(S366=0,"",IF((N366*S366)&lt;.3,.3,N366*S366))</f>
        <v>0</v>
      </c>
      <c r="U366"/>
      <c r="V366" s="4">
        <f>IF(AND(N366&lt;&gt;0,O366&lt;&gt;0,Q366&lt;&gt;0,S366&lt;&gt;""),N366-O366-Q366-R366-T366-U366-P366,"")</f>
        <v>0</v>
      </c>
      <c r="W366">
        <v>0</v>
      </c>
      <c r="X366">
        <v>0</v>
      </c>
      <c r="Y366" s="7">
        <v>0</v>
      </c>
      <c r="Z366" s="7">
        <v>0</v>
      </c>
      <c r="AA366">
        <v>0</v>
      </c>
      <c r="AB366">
        <v>140</v>
      </c>
      <c r="AC366">
        <v>0</v>
      </c>
      <c r="AD366">
        <v>9999</v>
      </c>
      <c r="AG366">
        <v>0</v>
      </c>
      <c r="AH366">
        <v>0</v>
      </c>
      <c r="AJ366">
        <v>0</v>
      </c>
    </row>
    <row r="367" spans="1:36">
      <c r="A367" t="s">
        <v>1164</v>
      </c>
      <c r="B367" t="s">
        <v>1165</v>
      </c>
      <c r="C367" s="2" t="s">
        <v>1166</v>
      </c>
      <c r="D367" t="s">
        <v>547</v>
      </c>
      <c r="G367">
        <v>0</v>
      </c>
      <c r="H367" s="3">
        <v>0</v>
      </c>
      <c r="I367" s="4">
        <f>IF(H367=0,"",H367*O367)</f>
        <v>0</v>
      </c>
      <c r="J367" s="5">
        <f>IF(OR(H367=0,V367=""),"",H367*V367)</f>
        <v>0</v>
      </c>
      <c r="K367" s="6">
        <f>IF(V367="","",V367/O367)</f>
        <v>0</v>
      </c>
      <c r="L367" s="6">
        <f>IF(V367="","",V367/N367)</f>
        <v>0</v>
      </c>
      <c r="M367" s="4">
        <v>0</v>
      </c>
      <c r="Q367" s="4">
        <v>4.95</v>
      </c>
      <c r="R367" s="4">
        <v>0.03</v>
      </c>
      <c r="S367">
        <v>0.15</v>
      </c>
      <c r="T367" s="4">
        <f>IF(S367=0,"",IF((N367*S367)&lt;.3,.3,N367*S367))</f>
        <v>0</v>
      </c>
      <c r="U367"/>
      <c r="V367" s="4">
        <f>IF(AND(N367&lt;&gt;0,O367&lt;&gt;0,Q367&lt;&gt;0,S367&lt;&gt;""),N367-O367-Q367-R367-T367-U367-P367,"")</f>
        <v>0</v>
      </c>
      <c r="W367">
        <v>0</v>
      </c>
      <c r="X367">
        <v>0</v>
      </c>
      <c r="Y367" s="7">
        <v>0</v>
      </c>
      <c r="Z367" s="7">
        <v>0</v>
      </c>
      <c r="AA367">
        <v>0</v>
      </c>
      <c r="AB367">
        <v>200</v>
      </c>
      <c r="AC367">
        <v>0</v>
      </c>
      <c r="AD367">
        <v>9999</v>
      </c>
      <c r="AG367">
        <v>0</v>
      </c>
      <c r="AH367">
        <v>0</v>
      </c>
      <c r="AJ367">
        <v>0</v>
      </c>
    </row>
    <row r="368" spans="1:36">
      <c r="A368" t="s">
        <v>1167</v>
      </c>
      <c r="B368" t="s">
        <v>1168</v>
      </c>
      <c r="C368" s="2" t="s">
        <v>1169</v>
      </c>
      <c r="D368" t="s">
        <v>547</v>
      </c>
      <c r="G368">
        <v>0</v>
      </c>
      <c r="H368" s="3">
        <v>0</v>
      </c>
      <c r="I368" s="4">
        <f>IF(H368=0,"",H368*O368)</f>
        <v>0</v>
      </c>
      <c r="J368" s="5">
        <f>IF(OR(H368=0,V368=""),"",H368*V368)</f>
        <v>0</v>
      </c>
      <c r="K368" s="6">
        <f>IF(V368="","",V368/O368)</f>
        <v>0</v>
      </c>
      <c r="L368" s="6">
        <f>IF(V368="","",V368/N368)</f>
        <v>0</v>
      </c>
      <c r="M368" s="4">
        <v>50</v>
      </c>
      <c r="Q368" s="4">
        <v>4.95</v>
      </c>
      <c r="R368" s="4">
        <v>0.03</v>
      </c>
      <c r="S368">
        <v>0.15</v>
      </c>
      <c r="T368" s="4">
        <f>IF(S368=0,"",IF((N368*S368)&lt;.3,.3,N368*S368))</f>
        <v>0</v>
      </c>
      <c r="U368"/>
      <c r="V368" s="4">
        <f>IF(AND(N368&lt;&gt;0,O368&lt;&gt;0,Q368&lt;&gt;0,S368&lt;&gt;""),N368-O368-Q368-R368-T368-U368-P368,"")</f>
        <v>0</v>
      </c>
      <c r="W368">
        <v>0</v>
      </c>
      <c r="X368">
        <v>0</v>
      </c>
      <c r="Y368" s="7">
        <v>0</v>
      </c>
      <c r="Z368" s="7">
        <v>0</v>
      </c>
      <c r="AA368">
        <v>0</v>
      </c>
      <c r="AB368">
        <v>140</v>
      </c>
      <c r="AC368">
        <v>0</v>
      </c>
      <c r="AD368">
        <v>9999</v>
      </c>
      <c r="AG368">
        <v>0</v>
      </c>
      <c r="AH368">
        <v>0</v>
      </c>
      <c r="AJ368">
        <v>0</v>
      </c>
    </row>
    <row r="369" spans="1:36">
      <c r="A369" t="s">
        <v>1170</v>
      </c>
      <c r="B369" t="s">
        <v>1171</v>
      </c>
      <c r="C369" s="2" t="s">
        <v>1172</v>
      </c>
      <c r="D369" t="s">
        <v>547</v>
      </c>
      <c r="G369">
        <v>0</v>
      </c>
      <c r="H369" s="3">
        <v>0</v>
      </c>
      <c r="I369" s="4">
        <f>IF(H369=0,"",H369*O369)</f>
        <v>0</v>
      </c>
      <c r="J369" s="5">
        <f>IF(OR(H369=0,V369=""),"",H369*V369)</f>
        <v>0</v>
      </c>
      <c r="K369" s="6">
        <f>IF(V369="","",V369/O369)</f>
        <v>0</v>
      </c>
      <c r="L369" s="6">
        <f>IF(V369="","",V369/N369)</f>
        <v>0</v>
      </c>
      <c r="M369" s="4">
        <v>50</v>
      </c>
      <c r="Q369" s="4">
        <v>4.95</v>
      </c>
      <c r="R369" s="4">
        <v>0.03</v>
      </c>
      <c r="S369">
        <v>0.15</v>
      </c>
      <c r="T369" s="4">
        <f>IF(S369=0,"",IF((N369*S369)&lt;.3,.3,N369*S369))</f>
        <v>0</v>
      </c>
      <c r="U369"/>
      <c r="V369" s="4">
        <f>IF(AND(N369&lt;&gt;0,O369&lt;&gt;0,Q369&lt;&gt;0,S369&lt;&gt;""),N369-O369-Q369-R369-T369-U369-P369,"")</f>
        <v>0</v>
      </c>
      <c r="W369">
        <v>0</v>
      </c>
      <c r="X369">
        <v>0</v>
      </c>
      <c r="Y369" s="7">
        <v>0</v>
      </c>
      <c r="Z369" s="7">
        <v>0</v>
      </c>
      <c r="AA369">
        <v>0</v>
      </c>
      <c r="AB369">
        <v>140</v>
      </c>
      <c r="AC369">
        <v>0</v>
      </c>
      <c r="AD369">
        <v>9999</v>
      </c>
      <c r="AG369">
        <v>0</v>
      </c>
      <c r="AH369">
        <v>0</v>
      </c>
      <c r="AJ369">
        <v>0</v>
      </c>
    </row>
    <row r="370" spans="1:36">
      <c r="A370" t="s">
        <v>1173</v>
      </c>
      <c r="B370" t="s">
        <v>1174</v>
      </c>
      <c r="C370" s="2" t="s">
        <v>1175</v>
      </c>
      <c r="D370" t="s">
        <v>547</v>
      </c>
      <c r="G370">
        <v>0</v>
      </c>
      <c r="H370" s="3">
        <v>0</v>
      </c>
      <c r="I370" s="4">
        <f>IF(H370=0,"",H370*O370)</f>
        <v>0</v>
      </c>
      <c r="J370" s="5">
        <f>IF(OR(H370=0,V370=""),"",H370*V370)</f>
        <v>0</v>
      </c>
      <c r="K370" s="6">
        <f>IF(V370="","",V370/O370)</f>
        <v>0</v>
      </c>
      <c r="L370" s="6">
        <f>IF(V370="","",V370/N370)</f>
        <v>0</v>
      </c>
      <c r="M370" s="4">
        <v>0</v>
      </c>
      <c r="Q370" s="4">
        <v>4.95</v>
      </c>
      <c r="R370" s="4">
        <v>0.03</v>
      </c>
      <c r="S370">
        <v>0.15</v>
      </c>
      <c r="T370" s="4">
        <f>IF(S370=0,"",IF((N370*S370)&lt;.3,.3,N370*S370))</f>
        <v>0</v>
      </c>
      <c r="U370"/>
      <c r="V370" s="4">
        <f>IF(AND(N370&lt;&gt;0,O370&lt;&gt;0,Q370&lt;&gt;0,S370&lt;&gt;""),N370-O370-Q370-R370-T370-U370-P370,"")</f>
        <v>0</v>
      </c>
      <c r="W370">
        <v>0</v>
      </c>
      <c r="X370">
        <v>0</v>
      </c>
      <c r="Y370" s="7">
        <v>0</v>
      </c>
      <c r="Z370" s="7">
        <v>0</v>
      </c>
      <c r="AA370">
        <v>0</v>
      </c>
      <c r="AB370">
        <v>200</v>
      </c>
      <c r="AC370">
        <v>0</v>
      </c>
      <c r="AD370">
        <v>9999</v>
      </c>
      <c r="AG370">
        <v>0</v>
      </c>
      <c r="AH370">
        <v>0</v>
      </c>
      <c r="AJ370">
        <v>0</v>
      </c>
    </row>
    <row r="371" spans="1:36">
      <c r="A371" t="s">
        <v>1176</v>
      </c>
      <c r="B371" t="s">
        <v>1177</v>
      </c>
      <c r="C371" s="2" t="s">
        <v>1178</v>
      </c>
      <c r="D371" t="s">
        <v>547</v>
      </c>
      <c r="G371">
        <v>0</v>
      </c>
      <c r="H371" s="3">
        <v>0</v>
      </c>
      <c r="I371" s="4">
        <f>IF(H371=0,"",H371*O371)</f>
        <v>0</v>
      </c>
      <c r="J371" s="5">
        <f>IF(OR(H371=0,V371=""),"",H371*V371)</f>
        <v>0</v>
      </c>
      <c r="K371" s="6">
        <f>IF(V371="","",V371/O371)</f>
        <v>0</v>
      </c>
      <c r="L371" s="6">
        <f>IF(V371="","",V371/N371)</f>
        <v>0</v>
      </c>
      <c r="M371" s="4">
        <v>0</v>
      </c>
      <c r="Q371" s="4">
        <v>4.95</v>
      </c>
      <c r="R371" s="4">
        <v>0.03</v>
      </c>
      <c r="S371">
        <v>0.15</v>
      </c>
      <c r="T371" s="4">
        <f>IF(S371=0,"",IF((N371*S371)&lt;.3,.3,N371*S371))</f>
        <v>0</v>
      </c>
      <c r="U371"/>
      <c r="V371" s="4">
        <f>IF(AND(N371&lt;&gt;0,O371&lt;&gt;0,Q371&lt;&gt;0,S371&lt;&gt;""),N371-O371-Q371-R371-T371-U371-P371,"")</f>
        <v>0</v>
      </c>
      <c r="W371">
        <v>0</v>
      </c>
      <c r="X371">
        <v>0</v>
      </c>
      <c r="Y371" s="7">
        <v>0</v>
      </c>
      <c r="Z371" s="7">
        <v>0</v>
      </c>
      <c r="AA371">
        <v>0</v>
      </c>
      <c r="AB371">
        <v>130</v>
      </c>
      <c r="AC371">
        <v>0</v>
      </c>
      <c r="AD371">
        <v>9999</v>
      </c>
      <c r="AG371">
        <v>0</v>
      </c>
      <c r="AH371">
        <v>0</v>
      </c>
      <c r="AJ371">
        <v>0</v>
      </c>
    </row>
    <row r="372" spans="1:36">
      <c r="A372" t="s">
        <v>1179</v>
      </c>
      <c r="B372" t="s">
        <v>1180</v>
      </c>
      <c r="C372" s="2" t="s">
        <v>1181</v>
      </c>
      <c r="D372" t="s">
        <v>547</v>
      </c>
      <c r="G372">
        <v>0</v>
      </c>
      <c r="H372" s="3">
        <v>0</v>
      </c>
      <c r="I372" s="4">
        <f>IF(H372=0,"",H372*O372)</f>
        <v>0</v>
      </c>
      <c r="J372" s="5">
        <f>IF(OR(H372=0,V372=""),"",H372*V372)</f>
        <v>0</v>
      </c>
      <c r="K372" s="6">
        <f>IF(V372="","",V372/O372)</f>
        <v>0</v>
      </c>
      <c r="L372" s="6">
        <f>IF(V372="","",V372/N372)</f>
        <v>0</v>
      </c>
      <c r="M372" s="4">
        <v>0</v>
      </c>
      <c r="Q372" s="4">
        <v>4.95</v>
      </c>
      <c r="R372" s="4">
        <v>0.03</v>
      </c>
      <c r="S372">
        <v>0.15</v>
      </c>
      <c r="T372" s="4">
        <f>IF(S372=0,"",IF((N372*S372)&lt;.3,.3,N372*S372))</f>
        <v>0</v>
      </c>
      <c r="U372"/>
      <c r="V372" s="4">
        <f>IF(AND(N372&lt;&gt;0,O372&lt;&gt;0,Q372&lt;&gt;0,S372&lt;&gt;""),N372-O372-Q372-R372-T372-U372-P372,"")</f>
        <v>0</v>
      </c>
      <c r="W372">
        <v>0</v>
      </c>
      <c r="X372">
        <v>0</v>
      </c>
      <c r="Y372" s="7">
        <v>0</v>
      </c>
      <c r="Z372" s="7">
        <v>0</v>
      </c>
      <c r="AA372">
        <v>0</v>
      </c>
      <c r="AB372">
        <v>200</v>
      </c>
      <c r="AC372">
        <v>0</v>
      </c>
      <c r="AD372">
        <v>9999</v>
      </c>
      <c r="AG372">
        <v>0</v>
      </c>
      <c r="AH372">
        <v>0</v>
      </c>
      <c r="AJ372">
        <v>0</v>
      </c>
    </row>
    <row r="373" spans="1:36">
      <c r="A373" t="s">
        <v>1182</v>
      </c>
      <c r="B373" t="s">
        <v>1183</v>
      </c>
      <c r="C373" s="2" t="s">
        <v>1184</v>
      </c>
      <c r="D373" t="s">
        <v>547</v>
      </c>
      <c r="G373">
        <v>0</v>
      </c>
      <c r="H373" s="3">
        <v>0</v>
      </c>
      <c r="I373" s="4">
        <f>IF(H373=0,"",H373*O373)</f>
        <v>0</v>
      </c>
      <c r="J373" s="5">
        <f>IF(OR(H373=0,V373=""),"",H373*V373)</f>
        <v>0</v>
      </c>
      <c r="K373" s="6">
        <f>IF(V373="","",V373/O373)</f>
        <v>0</v>
      </c>
      <c r="L373" s="6">
        <f>IF(V373="","",V373/N373)</f>
        <v>0</v>
      </c>
      <c r="M373" s="4">
        <v>0</v>
      </c>
      <c r="Q373" s="4">
        <v>4.95</v>
      </c>
      <c r="R373" s="4">
        <v>0.03</v>
      </c>
      <c r="S373">
        <v>0.15</v>
      </c>
      <c r="T373" s="4">
        <f>IF(S373=0,"",IF((N373*S373)&lt;.3,.3,N373*S373))</f>
        <v>0</v>
      </c>
      <c r="U373"/>
      <c r="V373" s="4">
        <f>IF(AND(N373&lt;&gt;0,O373&lt;&gt;0,Q373&lt;&gt;0,S373&lt;&gt;""),N373-O373-Q373-R373-T373-U373-P373,"")</f>
        <v>0</v>
      </c>
      <c r="W373">
        <v>0</v>
      </c>
      <c r="X373">
        <v>0</v>
      </c>
      <c r="Y373" s="7">
        <v>0</v>
      </c>
      <c r="Z373" s="7">
        <v>0</v>
      </c>
      <c r="AA373">
        <v>0</v>
      </c>
      <c r="AB373">
        <v>100</v>
      </c>
      <c r="AC373">
        <v>0</v>
      </c>
      <c r="AD373">
        <v>9999</v>
      </c>
      <c r="AG373">
        <v>0</v>
      </c>
      <c r="AH373">
        <v>0</v>
      </c>
      <c r="AJ373">
        <v>0</v>
      </c>
    </row>
    <row r="374" spans="1:36">
      <c r="A374" t="s">
        <v>1185</v>
      </c>
      <c r="B374" t="s">
        <v>1186</v>
      </c>
      <c r="C374" s="2" t="s">
        <v>1187</v>
      </c>
      <c r="D374" t="s">
        <v>547</v>
      </c>
      <c r="G374">
        <v>0</v>
      </c>
      <c r="H374" s="3">
        <v>0</v>
      </c>
      <c r="I374" s="4">
        <f>IF(H374=0,"",H374*O374)</f>
        <v>0</v>
      </c>
      <c r="J374" s="5">
        <f>IF(OR(H374=0,V374=""),"",H374*V374)</f>
        <v>0</v>
      </c>
      <c r="K374" s="6">
        <f>IF(V374="","",V374/O374)</f>
        <v>0</v>
      </c>
      <c r="L374" s="6">
        <f>IF(V374="","",V374/N374)</f>
        <v>0</v>
      </c>
      <c r="M374" s="4">
        <v>0</v>
      </c>
      <c r="Q374" s="4">
        <v>4.95</v>
      </c>
      <c r="R374" s="4">
        <v>0.03</v>
      </c>
      <c r="S374">
        <v>0.15</v>
      </c>
      <c r="T374" s="4">
        <f>IF(S374=0,"",IF((N374*S374)&lt;.3,.3,N374*S374))</f>
        <v>0</v>
      </c>
      <c r="U374"/>
      <c r="V374" s="4">
        <f>IF(AND(N374&lt;&gt;0,O374&lt;&gt;0,Q374&lt;&gt;0,S374&lt;&gt;""),N374-O374-Q374-R374-T374-U374-P374,"")</f>
        <v>0</v>
      </c>
      <c r="W374">
        <v>0</v>
      </c>
      <c r="X374">
        <v>0</v>
      </c>
      <c r="Y374" s="7">
        <v>0</v>
      </c>
      <c r="Z374" s="7">
        <v>0</v>
      </c>
      <c r="AA374">
        <v>0</v>
      </c>
      <c r="AB374">
        <v>200</v>
      </c>
      <c r="AC374">
        <v>0</v>
      </c>
      <c r="AD374">
        <v>9999</v>
      </c>
      <c r="AG374">
        <v>0</v>
      </c>
      <c r="AH374">
        <v>0</v>
      </c>
      <c r="AJ374">
        <v>0</v>
      </c>
    </row>
    <row r="375" spans="1:36">
      <c r="A375" t="s">
        <v>1188</v>
      </c>
      <c r="B375" t="s">
        <v>1189</v>
      </c>
      <c r="C375" s="2" t="s">
        <v>1190</v>
      </c>
      <c r="D375" t="s">
        <v>547</v>
      </c>
      <c r="G375">
        <v>0</v>
      </c>
      <c r="H375" s="3">
        <v>0</v>
      </c>
      <c r="I375" s="4">
        <f>IF(H375=0,"",H375*O375)</f>
        <v>0</v>
      </c>
      <c r="J375" s="5">
        <f>IF(OR(H375=0,V375=""),"",H375*V375)</f>
        <v>0</v>
      </c>
      <c r="K375" s="6">
        <f>IF(V375="","",V375/O375)</f>
        <v>0</v>
      </c>
      <c r="L375" s="6">
        <f>IF(V375="","",V375/N375)</f>
        <v>0</v>
      </c>
      <c r="M375" s="4">
        <v>0</v>
      </c>
      <c r="Q375" s="4">
        <v>4.95</v>
      </c>
      <c r="R375" s="4">
        <v>0.03</v>
      </c>
      <c r="S375">
        <v>0.15</v>
      </c>
      <c r="T375" s="4">
        <f>IF(S375=0,"",IF((N375*S375)&lt;.3,.3,N375*S375))</f>
        <v>0</v>
      </c>
      <c r="U375"/>
      <c r="V375" s="4">
        <f>IF(AND(N375&lt;&gt;0,O375&lt;&gt;0,Q375&lt;&gt;0,S375&lt;&gt;""),N375-O375-Q375-R375-T375-U375-P375,"")</f>
        <v>0</v>
      </c>
      <c r="W375">
        <v>0</v>
      </c>
      <c r="X375">
        <v>0</v>
      </c>
      <c r="Y375" s="7">
        <v>0</v>
      </c>
      <c r="Z375" s="7">
        <v>0</v>
      </c>
      <c r="AA375">
        <v>0</v>
      </c>
      <c r="AB375">
        <v>200</v>
      </c>
      <c r="AC375">
        <v>0</v>
      </c>
      <c r="AD375">
        <v>9999</v>
      </c>
      <c r="AG375">
        <v>0</v>
      </c>
      <c r="AH375">
        <v>0</v>
      </c>
      <c r="AJ375">
        <v>0</v>
      </c>
    </row>
    <row r="376" spans="1:36">
      <c r="A376" t="s">
        <v>1191</v>
      </c>
      <c r="B376" t="s">
        <v>1192</v>
      </c>
      <c r="C376" s="2" t="s">
        <v>1193</v>
      </c>
      <c r="D376" t="s">
        <v>547</v>
      </c>
      <c r="G376">
        <v>0</v>
      </c>
      <c r="H376" s="3">
        <v>0</v>
      </c>
      <c r="I376" s="4">
        <f>IF(H376=0,"",H376*O376)</f>
        <v>0</v>
      </c>
      <c r="J376" s="5">
        <f>IF(OR(H376=0,V376=""),"",H376*V376)</f>
        <v>0</v>
      </c>
      <c r="K376" s="6">
        <f>IF(V376="","",V376/O376)</f>
        <v>0</v>
      </c>
      <c r="L376" s="6">
        <f>IF(V376="","",V376/N376)</f>
        <v>0</v>
      </c>
      <c r="M376" s="4">
        <v>0</v>
      </c>
      <c r="Q376" s="4">
        <v>4.95</v>
      </c>
      <c r="R376" s="4">
        <v>0.03</v>
      </c>
      <c r="S376">
        <v>0.15</v>
      </c>
      <c r="T376" s="4">
        <f>IF(S376=0,"",IF((N376*S376)&lt;.3,.3,N376*S376))</f>
        <v>0</v>
      </c>
      <c r="U376"/>
      <c r="V376" s="4">
        <f>IF(AND(N376&lt;&gt;0,O376&lt;&gt;0,Q376&lt;&gt;0,S376&lt;&gt;""),N376-O376-Q376-R376-T376-U376-P376,"")</f>
        <v>0</v>
      </c>
      <c r="W376">
        <v>0</v>
      </c>
      <c r="X376">
        <v>0</v>
      </c>
      <c r="Y376" s="7">
        <v>0</v>
      </c>
      <c r="Z376" s="7">
        <v>0</v>
      </c>
      <c r="AA376">
        <v>0</v>
      </c>
      <c r="AB376">
        <v>200</v>
      </c>
      <c r="AC376">
        <v>0</v>
      </c>
      <c r="AD376">
        <v>9999</v>
      </c>
      <c r="AG376">
        <v>0</v>
      </c>
      <c r="AH376">
        <v>0</v>
      </c>
      <c r="AJ376">
        <v>0</v>
      </c>
    </row>
    <row r="377" spans="1:36">
      <c r="A377" t="s">
        <v>1194</v>
      </c>
      <c r="B377" t="s">
        <v>1195</v>
      </c>
      <c r="C377" s="2" t="s">
        <v>1196</v>
      </c>
      <c r="D377" t="s">
        <v>547</v>
      </c>
      <c r="G377">
        <v>0</v>
      </c>
      <c r="H377" s="3">
        <v>0</v>
      </c>
      <c r="I377" s="4">
        <f>IF(H377=0,"",H377*O377)</f>
        <v>0</v>
      </c>
      <c r="J377" s="5">
        <f>IF(OR(H377=0,V377=""),"",H377*V377)</f>
        <v>0</v>
      </c>
      <c r="K377" s="6">
        <f>IF(V377="","",V377/O377)</f>
        <v>0</v>
      </c>
      <c r="L377" s="6">
        <f>IF(V377="","",V377/N377)</f>
        <v>0</v>
      </c>
      <c r="M377" s="4">
        <v>0</v>
      </c>
      <c r="Q377" s="4">
        <v>4.95</v>
      </c>
      <c r="R377" s="4">
        <v>0.03</v>
      </c>
      <c r="S377">
        <v>0.15</v>
      </c>
      <c r="T377" s="4">
        <f>IF(S377=0,"",IF((N377*S377)&lt;.3,.3,N377*S377))</f>
        <v>0</v>
      </c>
      <c r="U377"/>
      <c r="V377" s="4">
        <f>IF(AND(N377&lt;&gt;0,O377&lt;&gt;0,Q377&lt;&gt;0,S377&lt;&gt;""),N377-O377-Q377-R377-T377-U377-P377,"")</f>
        <v>0</v>
      </c>
      <c r="W377">
        <v>0</v>
      </c>
      <c r="X377">
        <v>0</v>
      </c>
      <c r="Y377" s="7">
        <v>0</v>
      </c>
      <c r="Z377" s="7">
        <v>0</v>
      </c>
      <c r="AA377">
        <v>0</v>
      </c>
      <c r="AB377">
        <v>200</v>
      </c>
      <c r="AC377">
        <v>0</v>
      </c>
      <c r="AD377">
        <v>9999</v>
      </c>
      <c r="AG377">
        <v>0</v>
      </c>
      <c r="AH377">
        <v>0</v>
      </c>
      <c r="AJ377">
        <v>0</v>
      </c>
    </row>
    <row r="378" spans="1:36">
      <c r="A378" t="s">
        <v>1197</v>
      </c>
      <c r="B378" t="s">
        <v>1198</v>
      </c>
      <c r="C378" s="2" t="s">
        <v>1199</v>
      </c>
      <c r="D378" t="s">
        <v>61</v>
      </c>
      <c r="G378">
        <v>179</v>
      </c>
      <c r="H378" s="3">
        <v>179</v>
      </c>
      <c r="I378" s="4">
        <f>IF(H378=0,"",H378*O378)</f>
        <v>0</v>
      </c>
      <c r="J378" s="5">
        <f>IF(OR(H378=0,V378=""),"",H378*V378)</f>
        <v>0</v>
      </c>
      <c r="K378" s="6">
        <f>IF(V378="","",V378/O378)</f>
        <v>0</v>
      </c>
      <c r="L378" s="6">
        <f>IF(V378="","",V378/N378)</f>
        <v>0</v>
      </c>
      <c r="M378" s="4">
        <v>16.99</v>
      </c>
      <c r="N378" s="4">
        <v>16.99</v>
      </c>
      <c r="Q378" s="4">
        <v>6.58</v>
      </c>
      <c r="R378" s="4">
        <v>0.29</v>
      </c>
      <c r="S378">
        <v>0.15</v>
      </c>
      <c r="T378" s="4">
        <f>IF(S378=0,"",IF((N378*S378)&lt;.3,.3,N378*S378))</f>
        <v>0</v>
      </c>
      <c r="U378"/>
      <c r="V378" s="4">
        <f>IF(AND(N378&lt;&gt;0,O378&lt;&gt;0,Q378&lt;&gt;0,S378&lt;&gt;""),N378-O378-Q378-R378-T378-U378-P378,"")</f>
        <v>0</v>
      </c>
      <c r="W378">
        <v>40</v>
      </c>
      <c r="X378">
        <v>20.5</v>
      </c>
      <c r="Y378" s="7">
        <v>1.9</v>
      </c>
      <c r="Z378" s="7">
        <v>1.05</v>
      </c>
      <c r="AA378">
        <v>80</v>
      </c>
      <c r="AB378">
        <v>96</v>
      </c>
      <c r="AC378">
        <v>42.1052631578947</v>
      </c>
      <c r="AD378">
        <v>-65</v>
      </c>
      <c r="AE378">
        <v>79107</v>
      </c>
      <c r="AF378" s="4">
        <v>0.4</v>
      </c>
      <c r="AG378">
        <v>0</v>
      </c>
      <c r="AH378">
        <v>0</v>
      </c>
      <c r="AJ378">
        <v>0</v>
      </c>
    </row>
    <row r="379" spans="1:36">
      <c r="A379" t="s">
        <v>1200</v>
      </c>
      <c r="B379" t="s">
        <v>1201</v>
      </c>
      <c r="C379" s="2" t="s">
        <v>1202</v>
      </c>
      <c r="D379" t="s">
        <v>61</v>
      </c>
      <c r="G379">
        <v>1089</v>
      </c>
      <c r="H379" s="3">
        <v>1089</v>
      </c>
      <c r="I379" s="4">
        <f>IF(H379=0,"",H379*O379)</f>
        <v>0</v>
      </c>
      <c r="J379" s="5">
        <f>IF(OR(H379=0,V379=""),"",H379*V379)</f>
        <v>0</v>
      </c>
      <c r="K379" s="6">
        <f>IF(V379="","",V379/O379)</f>
        <v>0</v>
      </c>
      <c r="L379" s="6">
        <f>IF(V379="","",V379/N379)</f>
        <v>0</v>
      </c>
      <c r="M379" s="4">
        <v>15.99</v>
      </c>
      <c r="N379" s="4">
        <v>15.99</v>
      </c>
      <c r="Q379" s="4">
        <v>4.95</v>
      </c>
      <c r="R379" s="4">
        <v>0.1</v>
      </c>
      <c r="S379">
        <v>0.15</v>
      </c>
      <c r="T379" s="4">
        <f>IF(S379=0,"",IF((N379*S379)&lt;.3,.3,N379*S379))</f>
        <v>0</v>
      </c>
      <c r="U379"/>
      <c r="V379" s="4">
        <f>IF(AND(N379&lt;&gt;0,O379&lt;&gt;0,Q379&lt;&gt;0,S379&lt;&gt;""),N379-O379-Q379-R379-T379-U379-P379,"")</f>
        <v>0</v>
      </c>
      <c r="W379">
        <v>146</v>
      </c>
      <c r="X379">
        <v>20.5</v>
      </c>
      <c r="Y379" s="7">
        <v>6.95</v>
      </c>
      <c r="Z379" s="7">
        <v>1.25</v>
      </c>
      <c r="AA379">
        <v>6</v>
      </c>
      <c r="AB379">
        <v>170</v>
      </c>
      <c r="AC379">
        <v>0.863309352517986</v>
      </c>
      <c r="AD379">
        <v>-127</v>
      </c>
      <c r="AE379">
        <v>79107</v>
      </c>
      <c r="AF379" s="4">
        <v>0.3</v>
      </c>
      <c r="AG379">
        <v>0</v>
      </c>
      <c r="AH379">
        <v>0</v>
      </c>
      <c r="AJ379">
        <v>0</v>
      </c>
    </row>
    <row r="380" spans="1:36">
      <c r="A380" t="s">
        <v>1203</v>
      </c>
      <c r="B380" t="s">
        <v>1204</v>
      </c>
      <c r="C380" s="2" t="s">
        <v>1205</v>
      </c>
      <c r="D380" t="s">
        <v>61</v>
      </c>
      <c r="G380">
        <v>0</v>
      </c>
      <c r="H380" s="3">
        <v>0</v>
      </c>
      <c r="I380" s="4">
        <f>IF(H380=0,"",H380*O380)</f>
        <v>0</v>
      </c>
      <c r="J380" s="5">
        <f>IF(OR(H380=0,V380=""),"",H380*V380)</f>
        <v>0</v>
      </c>
      <c r="K380" s="6">
        <f>IF(V380="","",V380/O380)</f>
        <v>0</v>
      </c>
      <c r="L380" s="6">
        <f>IF(V380="","",V380/N380)</f>
        <v>0</v>
      </c>
      <c r="M380" s="4">
        <v>16.99</v>
      </c>
      <c r="N380" s="4">
        <v>16.99</v>
      </c>
      <c r="Q380" s="4">
        <v>6.58</v>
      </c>
      <c r="R380" s="4">
        <v>0.29</v>
      </c>
      <c r="S380">
        <v>0.15</v>
      </c>
      <c r="T380" s="4">
        <f>IF(S380=0,"",IF((N380*S380)&lt;.3,.3,N380*S380))</f>
        <v>0</v>
      </c>
      <c r="U380"/>
      <c r="V380" s="4">
        <f>IF(AND(N380&lt;&gt;0,O380&lt;&gt;0,Q380&lt;&gt;0,S380&lt;&gt;""),N380-O380-Q380-R380-T380-U380-P380,"")</f>
        <v>0</v>
      </c>
      <c r="W380">
        <v>20</v>
      </c>
      <c r="X380">
        <v>20.5</v>
      </c>
      <c r="Y380" s="7">
        <v>0.95</v>
      </c>
      <c r="Z380" s="7">
        <v>1.05</v>
      </c>
      <c r="AA380">
        <v>95</v>
      </c>
      <c r="AB380">
        <v>101</v>
      </c>
      <c r="AC380">
        <v>100</v>
      </c>
      <c r="AD380">
        <v>52</v>
      </c>
      <c r="AE380">
        <v>79107</v>
      </c>
      <c r="AF380" s="4">
        <v>0.412</v>
      </c>
      <c r="AG380">
        <v>0</v>
      </c>
      <c r="AH380">
        <v>0</v>
      </c>
      <c r="AJ380">
        <v>0</v>
      </c>
    </row>
    <row r="381" spans="1:36">
      <c r="A381" t="s">
        <v>1206</v>
      </c>
      <c r="B381" t="s">
        <v>1207</v>
      </c>
      <c r="C381" s="2" t="s">
        <v>1208</v>
      </c>
      <c r="D381" t="s">
        <v>61</v>
      </c>
      <c r="G381">
        <v>152</v>
      </c>
      <c r="H381" s="3">
        <v>152</v>
      </c>
      <c r="I381" s="4">
        <f>IF(H381=0,"",H381*O381)</f>
        <v>0</v>
      </c>
      <c r="J381" s="5">
        <f>IF(OR(H381=0,V381=""),"",H381*V381)</f>
        <v>0</v>
      </c>
      <c r="K381" s="6">
        <f>IF(V381="","",V381/O381)</f>
        <v>0</v>
      </c>
      <c r="L381" s="6">
        <f>IF(V381="","",V381/N381)</f>
        <v>0</v>
      </c>
      <c r="M381" s="4">
        <v>13.99</v>
      </c>
      <c r="N381" s="4">
        <v>13.99</v>
      </c>
      <c r="Q381" s="4">
        <v>4.95</v>
      </c>
      <c r="R381" s="4">
        <v>0.1</v>
      </c>
      <c r="S381">
        <v>0.15</v>
      </c>
      <c r="T381" s="4">
        <f>IF(S381=0,"",IF((N381*S381)&lt;.3,.3,N381*S381))</f>
        <v>0</v>
      </c>
      <c r="U381"/>
      <c r="V381" s="4">
        <f>IF(AND(N381&lt;&gt;0,O381&lt;&gt;0,Q381&lt;&gt;0,S381&lt;&gt;""),N381-O381-Q381-R381-T381-U381-P381,"")</f>
        <v>0</v>
      </c>
      <c r="W381">
        <v>47</v>
      </c>
      <c r="X381">
        <v>20.5</v>
      </c>
      <c r="Y381" s="7">
        <v>2.24</v>
      </c>
      <c r="Z381" s="7">
        <v>1.2</v>
      </c>
      <c r="AA381">
        <v>46</v>
      </c>
      <c r="AB381">
        <v>213</v>
      </c>
      <c r="AC381">
        <v>20.5357142857143</v>
      </c>
      <c r="AD381">
        <v>-38</v>
      </c>
      <c r="AE381">
        <v>79107</v>
      </c>
      <c r="AF381" s="4">
        <v>0.3</v>
      </c>
      <c r="AG381">
        <v>0</v>
      </c>
      <c r="AH381">
        <v>0</v>
      </c>
      <c r="AJ381">
        <v>0</v>
      </c>
    </row>
    <row r="382" spans="1:36">
      <c r="A382" t="s">
        <v>1209</v>
      </c>
      <c r="B382" t="s">
        <v>1210</v>
      </c>
      <c r="C382" s="2" t="s">
        <v>1211</v>
      </c>
      <c r="D382" t="s">
        <v>61</v>
      </c>
      <c r="G382">
        <v>166</v>
      </c>
      <c r="H382" s="3">
        <v>166</v>
      </c>
      <c r="I382" s="4">
        <f>IF(H382=0,"",H382*O382)</f>
        <v>0</v>
      </c>
      <c r="J382" s="5">
        <f>IF(OR(H382=0,V382=""),"",H382*V382)</f>
        <v>0</v>
      </c>
      <c r="K382" s="6">
        <f>IF(V382="","",V382/O382)</f>
        <v>0</v>
      </c>
      <c r="L382" s="6">
        <f>IF(V382="","",V382/N382)</f>
        <v>0</v>
      </c>
      <c r="M382" s="4">
        <v>16.99</v>
      </c>
      <c r="N382" s="4">
        <v>16.99</v>
      </c>
      <c r="Q382" s="4">
        <v>5.98</v>
      </c>
      <c r="R382" s="4">
        <v>0.16</v>
      </c>
      <c r="S382">
        <v>0.15</v>
      </c>
      <c r="T382" s="4">
        <f>IF(S382=0,"",IF((N382*S382)&lt;.3,.3,N382*S382))</f>
        <v>0</v>
      </c>
      <c r="U382"/>
      <c r="V382" s="4">
        <f>IF(AND(N382&lt;&gt;0,O382&lt;&gt;0,Q382&lt;&gt;0,S382&lt;&gt;""),N382-O382-Q382-R382-T382-U382-P382,"")</f>
        <v>0</v>
      </c>
      <c r="W382">
        <v>40</v>
      </c>
      <c r="X382">
        <v>20.5</v>
      </c>
      <c r="Y382" s="7">
        <v>1.9</v>
      </c>
      <c r="Z382" s="7">
        <v>1.11</v>
      </c>
      <c r="AA382">
        <v>63</v>
      </c>
      <c r="AB382">
        <v>116</v>
      </c>
      <c r="AC382">
        <v>33.1578947368421</v>
      </c>
      <c r="AD382">
        <v>-58</v>
      </c>
      <c r="AE382">
        <v>79107</v>
      </c>
      <c r="AF382" s="4">
        <v>0.4</v>
      </c>
      <c r="AG382">
        <v>0</v>
      </c>
      <c r="AH382">
        <v>0</v>
      </c>
      <c r="AJ382">
        <v>0</v>
      </c>
    </row>
    <row r="383" spans="1:36">
      <c r="A383" t="s">
        <v>1212</v>
      </c>
      <c r="B383" t="s">
        <v>1213</v>
      </c>
      <c r="C383" s="2" t="s">
        <v>1214</v>
      </c>
      <c r="D383" t="s">
        <v>61</v>
      </c>
      <c r="G383">
        <v>249</v>
      </c>
      <c r="H383" s="3">
        <v>249</v>
      </c>
      <c r="I383" s="4">
        <f>IF(H383=0,"",H383*O383)</f>
        <v>0</v>
      </c>
      <c r="J383" s="5">
        <f>IF(OR(H383=0,V383=""),"",H383*V383)</f>
        <v>0</v>
      </c>
      <c r="K383" s="6">
        <f>IF(V383="","",V383/O383)</f>
        <v>0</v>
      </c>
      <c r="L383" s="6">
        <f>IF(V383="","",V383/N383)</f>
        <v>0</v>
      </c>
      <c r="M383" s="4">
        <v>14.99</v>
      </c>
      <c r="N383" s="4">
        <v>14.99</v>
      </c>
      <c r="Q383" s="4">
        <v>3.64</v>
      </c>
      <c r="R383" s="4">
        <v>0.1</v>
      </c>
      <c r="S383">
        <v>0.15</v>
      </c>
      <c r="T383" s="4">
        <f>IF(S383=0,"",IF((N383*S383)&lt;.3,.3,N383*S383))</f>
        <v>0</v>
      </c>
      <c r="U383"/>
      <c r="V383" s="4">
        <f>IF(AND(N383&lt;&gt;0,O383&lt;&gt;0,Q383&lt;&gt;0,S383&lt;&gt;""),N383-O383-Q383-R383-T383-U383-P383,"")</f>
        <v>0</v>
      </c>
      <c r="W383">
        <v>54</v>
      </c>
      <c r="X383">
        <v>20.5</v>
      </c>
      <c r="Y383" s="7">
        <v>2.57</v>
      </c>
      <c r="Z383" s="7">
        <v>1.25</v>
      </c>
      <c r="AA383">
        <v>92</v>
      </c>
      <c r="AB383">
        <v>135</v>
      </c>
      <c r="AC383">
        <v>35.7976653696498</v>
      </c>
      <c r="AD383">
        <v>-67</v>
      </c>
      <c r="AE383">
        <v>79107</v>
      </c>
      <c r="AF383" s="4">
        <v>0.3</v>
      </c>
      <c r="AG383">
        <v>0</v>
      </c>
      <c r="AH383">
        <v>0</v>
      </c>
      <c r="AJ383">
        <v>0</v>
      </c>
    </row>
    <row r="384" spans="1:36">
      <c r="A384" t="s">
        <v>1215</v>
      </c>
      <c r="B384" t="s">
        <v>1216</v>
      </c>
      <c r="C384" s="2" t="s">
        <v>1217</v>
      </c>
      <c r="D384" t="s">
        <v>219</v>
      </c>
      <c r="G384">
        <v>0</v>
      </c>
      <c r="H384" s="3">
        <v>0</v>
      </c>
      <c r="I384" s="4">
        <f>IF(H384=0,"",H384*O384)</f>
        <v>0</v>
      </c>
      <c r="J384" s="5">
        <f>IF(OR(H384=0,V384=""),"",H384*V384)</f>
        <v>0</v>
      </c>
      <c r="K384" s="6">
        <f>IF(V384="","",V384/O384)</f>
        <v>0</v>
      </c>
      <c r="L384" s="6">
        <f>IF(V384="","",V384/N384)</f>
        <v>0</v>
      </c>
      <c r="R384" s="4">
        <v>0</v>
      </c>
      <c r="T384" s="4">
        <f>IF(S384=0,"",IF((N384*S384)&lt;.3,.3,N384*S384))</f>
        <v>0</v>
      </c>
      <c r="U384"/>
      <c r="V384" s="4">
        <f>IF(AND(N384&lt;&gt;0,O384&lt;&gt;0,Q384&lt;&gt;0,S384&lt;&gt;""),N384-O384-Q384-R384-T384-U384-P384,"")</f>
        <v>0</v>
      </c>
      <c r="W384">
        <v>0</v>
      </c>
      <c r="X384">
        <v>0</v>
      </c>
      <c r="Y384" s="7">
        <v>0</v>
      </c>
      <c r="Z384" s="7">
        <v>0</v>
      </c>
      <c r="AA384">
        <v>0</v>
      </c>
      <c r="AB384">
        <v>0</v>
      </c>
      <c r="AC384">
        <v>0</v>
      </c>
      <c r="AD384" t="s">
        <v>92</v>
      </c>
      <c r="AG384">
        <v>0</v>
      </c>
      <c r="AH384">
        <v>0</v>
      </c>
      <c r="AJ384">
        <v>0</v>
      </c>
    </row>
    <row r="385" spans="1:36">
      <c r="A385" t="s">
        <v>1218</v>
      </c>
      <c r="B385" t="s">
        <v>1219</v>
      </c>
      <c r="C385" s="2" t="s">
        <v>1220</v>
      </c>
      <c r="D385" t="s">
        <v>219</v>
      </c>
      <c r="G385">
        <v>0</v>
      </c>
      <c r="H385" s="3">
        <v>0</v>
      </c>
      <c r="I385" s="4">
        <f>IF(H385=0,"",H385*O385)</f>
        <v>0</v>
      </c>
      <c r="J385" s="5">
        <f>IF(OR(H385=0,V385=""),"",H385*V385)</f>
        <v>0</v>
      </c>
      <c r="K385" s="6">
        <f>IF(V385="","",V385/O385)</f>
        <v>0</v>
      </c>
      <c r="L385" s="6">
        <f>IF(V385="","",V385/N385)</f>
        <v>0</v>
      </c>
      <c r="M385" s="4">
        <v>0</v>
      </c>
      <c r="Q385" s="4">
        <v>4.95</v>
      </c>
      <c r="R385" s="4">
        <v>0</v>
      </c>
      <c r="S385">
        <v>0.15</v>
      </c>
      <c r="T385" s="4">
        <f>IF(S385=0,"",IF((N385*S385)&lt;.3,.3,N385*S385))</f>
        <v>0</v>
      </c>
      <c r="U385"/>
      <c r="V385" s="4">
        <f>IF(AND(N385&lt;&gt;0,O385&lt;&gt;0,Q385&lt;&gt;0,S385&lt;&gt;""),N385-O385-Q385-R385-T385-U385-P385,"")</f>
        <v>0</v>
      </c>
      <c r="W385">
        <v>0</v>
      </c>
      <c r="X385">
        <v>0</v>
      </c>
      <c r="Y385" s="7">
        <v>0</v>
      </c>
      <c r="Z385" s="7">
        <v>0</v>
      </c>
      <c r="AA385">
        <v>0</v>
      </c>
      <c r="AB385">
        <v>300</v>
      </c>
      <c r="AC385">
        <v>0</v>
      </c>
      <c r="AD385">
        <v>9999</v>
      </c>
      <c r="AG385">
        <v>0</v>
      </c>
      <c r="AH385">
        <v>0</v>
      </c>
      <c r="AJ385">
        <v>0</v>
      </c>
    </row>
    <row r="386" spans="1:36">
      <c r="A386" t="s">
        <v>1221</v>
      </c>
      <c r="B386" t="s">
        <v>1219</v>
      </c>
      <c r="C386" s="2" t="s">
        <v>1220</v>
      </c>
      <c r="D386" t="s">
        <v>219</v>
      </c>
      <c r="G386">
        <v>0</v>
      </c>
      <c r="H386" s="3">
        <v>0</v>
      </c>
      <c r="I386" s="4">
        <f>IF(H386=0,"",H386*O386)</f>
        <v>0</v>
      </c>
      <c r="J386" s="5">
        <f>IF(OR(H386=0,V386=""),"",H386*V386)</f>
        <v>0</v>
      </c>
      <c r="K386" s="6">
        <f>IF(V386="","",V386/O386)</f>
        <v>0</v>
      </c>
      <c r="L386" s="6">
        <f>IF(V386="","",V386/N386)</f>
        <v>0</v>
      </c>
      <c r="R386" s="4">
        <v>0</v>
      </c>
      <c r="T386" s="4">
        <f>IF(S386=0,"",IF((N386*S386)&lt;.3,.3,N386*S386))</f>
        <v>0</v>
      </c>
      <c r="U386"/>
      <c r="V386" s="4">
        <f>IF(AND(N386&lt;&gt;0,O386&lt;&gt;0,Q386&lt;&gt;0,S386&lt;&gt;""),N386-O386-Q386-R386-T386-U386-P386,"")</f>
        <v>0</v>
      </c>
      <c r="W386">
        <v>0</v>
      </c>
      <c r="X386">
        <v>0</v>
      </c>
      <c r="Y386" s="7">
        <v>0</v>
      </c>
      <c r="Z386" s="7">
        <v>0</v>
      </c>
      <c r="AA386">
        <v>0</v>
      </c>
      <c r="AB386">
        <v>0</v>
      </c>
      <c r="AC386">
        <v>0</v>
      </c>
      <c r="AD386" t="s">
        <v>92</v>
      </c>
      <c r="AG386">
        <v>0</v>
      </c>
      <c r="AH386">
        <v>0</v>
      </c>
      <c r="AJ386">
        <v>0</v>
      </c>
    </row>
    <row r="387" spans="1:36">
      <c r="A387" t="s">
        <v>1222</v>
      </c>
      <c r="B387" t="s">
        <v>1216</v>
      </c>
      <c r="C387" s="2" t="s">
        <v>1217</v>
      </c>
      <c r="D387" t="s">
        <v>219</v>
      </c>
      <c r="G387">
        <v>0</v>
      </c>
      <c r="H387" s="3">
        <v>0</v>
      </c>
      <c r="I387" s="4">
        <f>IF(H387=0,"",H387*O387)</f>
        <v>0</v>
      </c>
      <c r="J387" s="5">
        <f>IF(OR(H387=0,V387=""),"",H387*V387)</f>
        <v>0</v>
      </c>
      <c r="K387" s="6">
        <f>IF(V387="","",V387/O387)</f>
        <v>0</v>
      </c>
      <c r="L387" s="6">
        <f>IF(V387="","",V387/N387)</f>
        <v>0</v>
      </c>
      <c r="M387" s="4">
        <v>0</v>
      </c>
      <c r="Q387" s="4">
        <v>4.95</v>
      </c>
      <c r="R387" s="4">
        <v>0</v>
      </c>
      <c r="S387">
        <v>0.15</v>
      </c>
      <c r="T387" s="4">
        <f>IF(S387=0,"",IF((N387*S387)&lt;.3,.3,N387*S387))</f>
        <v>0</v>
      </c>
      <c r="U387"/>
      <c r="V387" s="4">
        <f>IF(AND(N387&lt;&gt;0,O387&lt;&gt;0,Q387&lt;&gt;0,S387&lt;&gt;""),N387-O387-Q387-R387-T387-U387-P387,"")</f>
        <v>0</v>
      </c>
      <c r="W387">
        <v>0</v>
      </c>
      <c r="X387">
        <v>0</v>
      </c>
      <c r="Y387" s="7">
        <v>0</v>
      </c>
      <c r="Z387" s="7">
        <v>0</v>
      </c>
      <c r="AA387">
        <v>0</v>
      </c>
      <c r="AB387">
        <v>300</v>
      </c>
      <c r="AC387">
        <v>0</v>
      </c>
      <c r="AD387">
        <v>9999</v>
      </c>
      <c r="AG387">
        <v>0</v>
      </c>
      <c r="AH387">
        <v>0</v>
      </c>
      <c r="AJ387">
        <v>0</v>
      </c>
    </row>
    <row r="388" spans="1:36">
      <c r="A388" t="s">
        <v>1223</v>
      </c>
      <c r="B388" t="s">
        <v>1224</v>
      </c>
      <c r="C388" s="2" t="s">
        <v>1225</v>
      </c>
      <c r="D388" t="s">
        <v>219</v>
      </c>
      <c r="G388">
        <v>0</v>
      </c>
      <c r="H388" s="3">
        <v>0</v>
      </c>
      <c r="I388" s="4">
        <f>IF(H388=0,"",H388*O388)</f>
        <v>0</v>
      </c>
      <c r="J388" s="5">
        <f>IF(OR(H388=0,V388=""),"",H388*V388)</f>
        <v>0</v>
      </c>
      <c r="K388" s="6">
        <f>IF(V388="","",V388/O388)</f>
        <v>0</v>
      </c>
      <c r="L388" s="6">
        <f>IF(V388="","",V388/N388)</f>
        <v>0</v>
      </c>
      <c r="M388" s="4">
        <v>40</v>
      </c>
      <c r="Q388" s="4">
        <v>13.6</v>
      </c>
      <c r="R388" s="4">
        <v>0.7</v>
      </c>
      <c r="S388">
        <v>0.15</v>
      </c>
      <c r="T388" s="4">
        <f>IF(S388=0,"",IF((N388*S388)&lt;.3,.3,N388*S388))</f>
        <v>0</v>
      </c>
      <c r="U388"/>
      <c r="V388" s="4">
        <f>IF(AND(N388&lt;&gt;0,O388&lt;&gt;0,Q388&lt;&gt;0,S388&lt;&gt;""),N388-O388-Q388-R388-T388-U388-P388,"")</f>
        <v>0</v>
      </c>
      <c r="W388">
        <v>0</v>
      </c>
      <c r="X388">
        <v>0</v>
      </c>
      <c r="Y388" s="7">
        <v>0</v>
      </c>
      <c r="Z388" s="7">
        <v>0</v>
      </c>
      <c r="AA388">
        <v>0</v>
      </c>
      <c r="AB388">
        <v>200</v>
      </c>
      <c r="AC388">
        <v>0</v>
      </c>
      <c r="AD388">
        <v>9999</v>
      </c>
      <c r="AG388">
        <v>0</v>
      </c>
      <c r="AH388">
        <v>0</v>
      </c>
      <c r="AJ388">
        <v>0</v>
      </c>
    </row>
    <row r="389" spans="1:36">
      <c r="A389" t="s">
        <v>1226</v>
      </c>
      <c r="B389" t="s">
        <v>1227</v>
      </c>
      <c r="C389" s="2" t="s">
        <v>1228</v>
      </c>
      <c r="D389" t="s">
        <v>219</v>
      </c>
      <c r="G389">
        <v>0</v>
      </c>
      <c r="H389" s="3">
        <v>0</v>
      </c>
      <c r="I389" s="4">
        <f>IF(H389=0,"",H389*O389)</f>
        <v>0</v>
      </c>
      <c r="J389" s="5">
        <f>IF(OR(H389=0,V389=""),"",H389*V389)</f>
        <v>0</v>
      </c>
      <c r="K389" s="6">
        <f>IF(V389="","",V389/O389)</f>
        <v>0</v>
      </c>
      <c r="L389" s="6">
        <f>IF(V389="","",V389/N389)</f>
        <v>0</v>
      </c>
      <c r="R389" s="4">
        <v>0</v>
      </c>
      <c r="T389" s="4">
        <f>IF(S389=0,"",IF((N389*S389)&lt;.3,.3,N389*S389))</f>
        <v>0</v>
      </c>
      <c r="U389"/>
      <c r="V389" s="4">
        <f>IF(AND(N389&lt;&gt;0,O389&lt;&gt;0,Q389&lt;&gt;0,S389&lt;&gt;""),N389-O389-Q389-R389-T389-U389-P389,"")</f>
        <v>0</v>
      </c>
      <c r="W389">
        <v>0</v>
      </c>
      <c r="X389">
        <v>0</v>
      </c>
      <c r="Y389" s="7">
        <v>0</v>
      </c>
      <c r="Z389" s="7">
        <v>0</v>
      </c>
      <c r="AA389">
        <v>0</v>
      </c>
      <c r="AB389">
        <v>0</v>
      </c>
      <c r="AC389">
        <v>0</v>
      </c>
      <c r="AD389" t="s">
        <v>92</v>
      </c>
      <c r="AG389">
        <v>0</v>
      </c>
      <c r="AH389">
        <v>0</v>
      </c>
      <c r="AJ389">
        <v>0</v>
      </c>
    </row>
    <row r="390" spans="1:36">
      <c r="A390" t="s">
        <v>1229</v>
      </c>
      <c r="B390" t="s">
        <v>1230</v>
      </c>
      <c r="C390" s="2" t="s">
        <v>1231</v>
      </c>
      <c r="D390" t="s">
        <v>219</v>
      </c>
      <c r="G390">
        <v>0</v>
      </c>
      <c r="H390" s="3">
        <v>0</v>
      </c>
      <c r="I390" s="4">
        <f>IF(H390=0,"",H390*O390)</f>
        <v>0</v>
      </c>
      <c r="J390" s="5">
        <f>IF(OR(H390=0,V390=""),"",H390*V390)</f>
        <v>0</v>
      </c>
      <c r="K390" s="6">
        <f>IF(V390="","",V390/O390)</f>
        <v>0</v>
      </c>
      <c r="L390" s="6">
        <f>IF(V390="","",V390/N390)</f>
        <v>0</v>
      </c>
      <c r="R390" s="4">
        <v>0</v>
      </c>
      <c r="T390" s="4">
        <f>IF(S390=0,"",IF((N390*S390)&lt;.3,.3,N390*S390))</f>
        <v>0</v>
      </c>
      <c r="U390"/>
      <c r="V390" s="4">
        <f>IF(AND(N390&lt;&gt;0,O390&lt;&gt;0,Q390&lt;&gt;0,S390&lt;&gt;""),N390-O390-Q390-R390-T390-U390-P390,"")</f>
        <v>0</v>
      </c>
      <c r="W390">
        <v>0</v>
      </c>
      <c r="X390">
        <v>0</v>
      </c>
      <c r="Y390" s="7">
        <v>0</v>
      </c>
      <c r="Z390" s="7">
        <v>0</v>
      </c>
      <c r="AA390">
        <v>0</v>
      </c>
      <c r="AB390">
        <v>0</v>
      </c>
      <c r="AC390">
        <v>0</v>
      </c>
      <c r="AD390" t="s">
        <v>92</v>
      </c>
      <c r="AG390">
        <v>0</v>
      </c>
      <c r="AH390">
        <v>0</v>
      </c>
      <c r="AJ390">
        <v>0</v>
      </c>
    </row>
    <row r="391" spans="1:36">
      <c r="A391" t="s">
        <v>1232</v>
      </c>
      <c r="B391" t="s">
        <v>1233</v>
      </c>
      <c r="C391" s="2" t="s">
        <v>1234</v>
      </c>
      <c r="D391" t="s">
        <v>219</v>
      </c>
      <c r="G391">
        <v>0</v>
      </c>
      <c r="H391" s="3">
        <v>0</v>
      </c>
      <c r="I391" s="4">
        <f>IF(H391=0,"",H391*O391)</f>
        <v>0</v>
      </c>
      <c r="J391" s="5">
        <f>IF(OR(H391=0,V391=""),"",H391*V391)</f>
        <v>0</v>
      </c>
      <c r="K391" s="6">
        <f>IF(V391="","",V391/O391)</f>
        <v>0</v>
      </c>
      <c r="L391" s="6">
        <f>IF(V391="","",V391/N391)</f>
        <v>0</v>
      </c>
      <c r="M391" s="4">
        <v>40</v>
      </c>
      <c r="Q391" s="4">
        <v>13.6</v>
      </c>
      <c r="R391" s="4">
        <v>0.7</v>
      </c>
      <c r="S391">
        <v>0.15</v>
      </c>
      <c r="T391" s="4">
        <f>IF(S391=0,"",IF((N391*S391)&lt;.3,.3,N391*S391))</f>
        <v>0</v>
      </c>
      <c r="U391"/>
      <c r="V391" s="4">
        <f>IF(AND(N391&lt;&gt;0,O391&lt;&gt;0,Q391&lt;&gt;0,S391&lt;&gt;""),N391-O391-Q391-R391-T391-U391-P391,"")</f>
        <v>0</v>
      </c>
      <c r="W391">
        <v>0</v>
      </c>
      <c r="X391">
        <v>0</v>
      </c>
      <c r="Y391" s="7">
        <v>0</v>
      </c>
      <c r="Z391" s="7">
        <v>0</v>
      </c>
      <c r="AA391">
        <v>0</v>
      </c>
      <c r="AB391">
        <v>200</v>
      </c>
      <c r="AC391">
        <v>0</v>
      </c>
      <c r="AD391">
        <v>9999</v>
      </c>
      <c r="AG391">
        <v>0</v>
      </c>
      <c r="AH391">
        <v>0</v>
      </c>
      <c r="AJ391">
        <v>0</v>
      </c>
    </row>
    <row r="392" spans="1:36">
      <c r="A392" t="s">
        <v>1235</v>
      </c>
      <c r="B392" t="s">
        <v>1236</v>
      </c>
      <c r="C392" s="2" t="s">
        <v>880</v>
      </c>
      <c r="D392" t="s">
        <v>131</v>
      </c>
      <c r="G392">
        <v>0</v>
      </c>
      <c r="H392" s="3">
        <v>0</v>
      </c>
      <c r="I392" s="4">
        <f>IF(H392=0,"",H392*O392)</f>
        <v>0</v>
      </c>
      <c r="J392" s="5">
        <f>IF(OR(H392=0,V392=""),"",H392*V392)</f>
        <v>0</v>
      </c>
      <c r="K392" s="6">
        <f>IF(V392="","",V392/O392)</f>
        <v>0</v>
      </c>
      <c r="L392" s="6">
        <f>IF(V392="","",V392/N392)</f>
        <v>0</v>
      </c>
      <c r="M392" s="4">
        <v>99.99</v>
      </c>
      <c r="N392" s="4">
        <v>109.99</v>
      </c>
      <c r="Q392" s="4">
        <v>6.28</v>
      </c>
      <c r="R392" s="4">
        <v>0.24</v>
      </c>
      <c r="S392">
        <v>0.15</v>
      </c>
      <c r="T392" s="4">
        <f>IF(S392=0,"",IF((N392*S392)&lt;.3,.3,N392*S392))</f>
        <v>0</v>
      </c>
      <c r="U392"/>
      <c r="V392" s="4">
        <f>IF(AND(N392&lt;&gt;0,O392&lt;&gt;0,Q392&lt;&gt;0,S392&lt;&gt;""),N392-O392-Q392-R392-T392-U392-P392,"")</f>
        <v>0</v>
      </c>
      <c r="W392">
        <v>0</v>
      </c>
      <c r="X392">
        <v>0</v>
      </c>
      <c r="Y392" s="7">
        <v>0</v>
      </c>
      <c r="Z392" s="7">
        <v>0</v>
      </c>
      <c r="AA392">
        <v>0</v>
      </c>
      <c r="AB392">
        <v>0</v>
      </c>
      <c r="AC392">
        <v>0</v>
      </c>
      <c r="AD392" t="s">
        <v>92</v>
      </c>
      <c r="AF392" s="4">
        <v>0.4</v>
      </c>
      <c r="AG392">
        <v>0</v>
      </c>
      <c r="AH392">
        <v>0</v>
      </c>
      <c r="AJ392">
        <v>0</v>
      </c>
    </row>
    <row r="393" spans="1:36">
      <c r="A393" t="s">
        <v>1237</v>
      </c>
      <c r="B393" t="s">
        <v>1238</v>
      </c>
      <c r="C393" s="2" t="s">
        <v>909</v>
      </c>
      <c r="D393" t="s">
        <v>745</v>
      </c>
      <c r="G393">
        <v>0</v>
      </c>
      <c r="H393" s="3">
        <v>0</v>
      </c>
      <c r="I393" s="4">
        <f>IF(H393=0,"",H393*O393)</f>
        <v>0</v>
      </c>
      <c r="J393" s="5">
        <f>IF(OR(H393=0,V393=""),"",H393*V393)</f>
        <v>0</v>
      </c>
      <c r="K393" s="6">
        <f>IF(V393="","",V393/O393)</f>
        <v>0</v>
      </c>
      <c r="L393" s="6">
        <f>IF(V393="","",V393/N393)</f>
        <v>0</v>
      </c>
      <c r="M393" s="4">
        <v>49.99</v>
      </c>
      <c r="N393" s="4">
        <v>49.99</v>
      </c>
      <c r="Q393" s="4">
        <v>5.98</v>
      </c>
      <c r="R393" s="4">
        <v>0.2</v>
      </c>
      <c r="S393">
        <v>0.15</v>
      </c>
      <c r="T393" s="4">
        <f>IF(S393=0,"",IF((N393*S393)&lt;.3,.3,N393*S393))</f>
        <v>0</v>
      </c>
      <c r="U393"/>
      <c r="V393" s="4">
        <f>IF(AND(N393&lt;&gt;0,O393&lt;&gt;0,Q393&lt;&gt;0,S393&lt;&gt;""),N393-O393-Q393-R393-T393-U393-P393,"")</f>
        <v>0</v>
      </c>
      <c r="W393">
        <v>0</v>
      </c>
      <c r="X393">
        <v>0</v>
      </c>
      <c r="Y393" s="7">
        <v>0</v>
      </c>
      <c r="Z393" s="7">
        <v>0</v>
      </c>
      <c r="AA393">
        <v>0</v>
      </c>
      <c r="AB393">
        <v>0</v>
      </c>
      <c r="AC393">
        <v>0</v>
      </c>
      <c r="AD393" t="s">
        <v>92</v>
      </c>
      <c r="AE393">
        <v>1422658</v>
      </c>
      <c r="AF393" s="4">
        <v>0.4</v>
      </c>
      <c r="AG393">
        <v>0</v>
      </c>
      <c r="AH393">
        <v>0</v>
      </c>
      <c r="AJ393">
        <v>0</v>
      </c>
    </row>
    <row r="394" spans="1:36">
      <c r="A394" t="s">
        <v>1239</v>
      </c>
      <c r="B394" t="s">
        <v>1240</v>
      </c>
      <c r="C394" s="2" t="s">
        <v>1241</v>
      </c>
      <c r="D394" t="s">
        <v>745</v>
      </c>
      <c r="G394">
        <v>0</v>
      </c>
      <c r="H394" s="3">
        <v>0</v>
      </c>
      <c r="I394" s="4">
        <f>IF(H394=0,"",H394*O394)</f>
        <v>0</v>
      </c>
      <c r="J394" s="5">
        <f>IF(OR(H394=0,V394=""),"",H394*V394)</f>
        <v>0</v>
      </c>
      <c r="K394" s="6">
        <f>IF(V394="","",V394/O394)</f>
        <v>0</v>
      </c>
      <c r="L394" s="6">
        <f>IF(V394="","",V394/N394)</f>
        <v>0</v>
      </c>
      <c r="M394" s="4">
        <v>99.99</v>
      </c>
      <c r="N394" s="4">
        <v>99.99</v>
      </c>
      <c r="Q394" s="4">
        <v>6.28</v>
      </c>
      <c r="R394" s="4">
        <v>0.23</v>
      </c>
      <c r="S394">
        <v>0.15</v>
      </c>
      <c r="T394" s="4">
        <f>IF(S394=0,"",IF((N394*S394)&lt;.3,.3,N394*S394))</f>
        <v>0</v>
      </c>
      <c r="U394"/>
      <c r="V394" s="4">
        <f>IF(AND(N394&lt;&gt;0,O394&lt;&gt;0,Q394&lt;&gt;0,S394&lt;&gt;""),N394-O394-Q394-R394-T394-U394-P394,"")</f>
        <v>0</v>
      </c>
      <c r="W394">
        <v>0</v>
      </c>
      <c r="X394">
        <v>0</v>
      </c>
      <c r="Y394" s="7">
        <v>0</v>
      </c>
      <c r="Z394" s="7">
        <v>0</v>
      </c>
      <c r="AA394">
        <v>0</v>
      </c>
      <c r="AB394">
        <v>0</v>
      </c>
      <c r="AC394">
        <v>0</v>
      </c>
      <c r="AD394" t="s">
        <v>92</v>
      </c>
      <c r="AE394">
        <v>1422658</v>
      </c>
      <c r="AF394" s="4">
        <v>0.4</v>
      </c>
      <c r="AG394">
        <v>0</v>
      </c>
      <c r="AH394">
        <v>0</v>
      </c>
      <c r="AJ394">
        <v>0</v>
      </c>
    </row>
    <row r="395" spans="1:36">
      <c r="A395" t="s">
        <v>1242</v>
      </c>
      <c r="B395" t="s">
        <v>1243</v>
      </c>
      <c r="C395" s="2" t="s">
        <v>1244</v>
      </c>
      <c r="D395" t="s">
        <v>333</v>
      </c>
      <c r="G395">
        <v>0</v>
      </c>
      <c r="H395" s="3">
        <v>0</v>
      </c>
      <c r="I395" s="4">
        <f>IF(H395=0,"",H395*O395)</f>
        <v>0</v>
      </c>
      <c r="J395" s="5">
        <f>IF(OR(H395=0,V395=""),"",H395*V395)</f>
        <v>0</v>
      </c>
      <c r="K395" s="6">
        <f>IF(V395="","",V395/O395)</f>
        <v>0</v>
      </c>
      <c r="L395" s="6">
        <f>IF(V395="","",V395/N395)</f>
        <v>0</v>
      </c>
      <c r="M395" s="4">
        <v>25.99</v>
      </c>
      <c r="N395" s="4">
        <v>25.99</v>
      </c>
      <c r="Q395" s="4">
        <v>7.18</v>
      </c>
      <c r="R395" s="4">
        <v>0.38</v>
      </c>
      <c r="S395">
        <v>0.15</v>
      </c>
      <c r="T395" s="4">
        <f>IF(S395=0,"",IF((N395*S395)&lt;.3,.3,N395*S395))</f>
        <v>0</v>
      </c>
      <c r="U395"/>
      <c r="V395" s="4">
        <f>IF(AND(N395&lt;&gt;0,O395&lt;&gt;0,Q395&lt;&gt;0,S395&lt;&gt;""),N395-O395-Q395-R395-T395-U395-P395,"")</f>
        <v>0</v>
      </c>
      <c r="W395">
        <v>27</v>
      </c>
      <c r="X395">
        <v>30</v>
      </c>
      <c r="Y395" s="7">
        <v>0.9</v>
      </c>
      <c r="Z395" s="7">
        <v>1.17</v>
      </c>
      <c r="AA395">
        <v>147</v>
      </c>
      <c r="AB395">
        <v>576</v>
      </c>
      <c r="AC395">
        <v>163.333333333333</v>
      </c>
      <c r="AD395" t="s">
        <v>92</v>
      </c>
      <c r="AE395">
        <v>109801</v>
      </c>
      <c r="AF395" s="4">
        <v>0.749</v>
      </c>
      <c r="AG395">
        <v>0</v>
      </c>
      <c r="AH395">
        <v>0</v>
      </c>
      <c r="AJ395">
        <v>0</v>
      </c>
    </row>
    <row r="396" spans="1:36">
      <c r="A396" t="s">
        <v>1245</v>
      </c>
      <c r="B396" t="s">
        <v>1246</v>
      </c>
      <c r="C396" s="2" t="s">
        <v>1247</v>
      </c>
      <c r="D396" t="s">
        <v>333</v>
      </c>
      <c r="G396">
        <v>0</v>
      </c>
      <c r="H396" s="3">
        <v>0</v>
      </c>
      <c r="I396" s="4">
        <f>IF(H396=0,"",H396*O396)</f>
        <v>0</v>
      </c>
      <c r="J396" s="5">
        <f>IF(OR(H396=0,V396=""),"",H396*V396)</f>
        <v>0</v>
      </c>
      <c r="K396" s="6">
        <f>IF(V396="","",V396/O396)</f>
        <v>0</v>
      </c>
      <c r="L396" s="6">
        <f>IF(V396="","",V396/N396)</f>
        <v>0</v>
      </c>
      <c r="M396" s="4">
        <v>40</v>
      </c>
      <c r="Q396" s="4">
        <v>6.28</v>
      </c>
      <c r="R396" s="4">
        <v>0.05</v>
      </c>
      <c r="S396">
        <v>0.15</v>
      </c>
      <c r="T396" s="4">
        <f>IF(S396=0,"",IF((N396*S396)&lt;.3,.3,N396*S396))</f>
        <v>0</v>
      </c>
      <c r="U396"/>
      <c r="V396" s="4">
        <f>IF(AND(N396&lt;&gt;0,O396&lt;&gt;0,Q396&lt;&gt;0,S396&lt;&gt;""),N396-O396-Q396-R396-T396-U396-P396,"")</f>
        <v>0</v>
      </c>
      <c r="W396">
        <v>0</v>
      </c>
      <c r="X396">
        <v>0</v>
      </c>
      <c r="Y396" s="7">
        <v>0</v>
      </c>
      <c r="Z396" s="7">
        <v>0</v>
      </c>
      <c r="AA396">
        <v>0</v>
      </c>
      <c r="AB396">
        <v>144</v>
      </c>
      <c r="AC396">
        <v>0</v>
      </c>
      <c r="AD396">
        <v>9999</v>
      </c>
      <c r="AG396">
        <v>0</v>
      </c>
      <c r="AH396">
        <v>0</v>
      </c>
      <c r="AJ396">
        <v>0</v>
      </c>
    </row>
    <row r="397" spans="1:36">
      <c r="A397" t="s">
        <v>1248</v>
      </c>
      <c r="B397" t="s">
        <v>1249</v>
      </c>
      <c r="C397" s="2" t="s">
        <v>1250</v>
      </c>
      <c r="D397" t="s">
        <v>333</v>
      </c>
      <c r="G397">
        <v>0</v>
      </c>
      <c r="H397" s="3">
        <v>0</v>
      </c>
      <c r="I397" s="4">
        <f>IF(H397=0,"",H397*O397)</f>
        <v>0</v>
      </c>
      <c r="J397" s="5">
        <f>IF(OR(H397=0,V397=""),"",H397*V397)</f>
        <v>0</v>
      </c>
      <c r="K397" s="6">
        <f>IF(V397="","",V397/O397)</f>
        <v>0</v>
      </c>
      <c r="L397" s="6">
        <f>IF(V397="","",V397/N397)</f>
        <v>0</v>
      </c>
      <c r="M397" s="4">
        <v>40</v>
      </c>
      <c r="Q397" s="4">
        <v>5.68</v>
      </c>
      <c r="R397" s="4">
        <v>0.05</v>
      </c>
      <c r="S397">
        <v>0.15</v>
      </c>
      <c r="T397" s="4">
        <f>IF(S397=0,"",IF((N397*S397)&lt;.3,.3,N397*S397))</f>
        <v>0</v>
      </c>
      <c r="U397"/>
      <c r="V397" s="4">
        <f>IF(AND(N397&lt;&gt;0,O397&lt;&gt;0,Q397&lt;&gt;0,S397&lt;&gt;""),N397-O397-Q397-R397-T397-U397-P397,"")</f>
        <v>0</v>
      </c>
      <c r="W397">
        <v>0</v>
      </c>
      <c r="X397">
        <v>0</v>
      </c>
      <c r="Y397" s="7">
        <v>0</v>
      </c>
      <c r="Z397" s="7">
        <v>0</v>
      </c>
      <c r="AA397">
        <v>0</v>
      </c>
      <c r="AB397">
        <v>204</v>
      </c>
      <c r="AC397">
        <v>0</v>
      </c>
      <c r="AD397">
        <v>9999</v>
      </c>
      <c r="AG397">
        <v>0</v>
      </c>
      <c r="AH397">
        <v>0</v>
      </c>
      <c r="AJ397">
        <v>0</v>
      </c>
    </row>
    <row r="398" spans="1:36">
      <c r="A398" t="s">
        <v>1251</v>
      </c>
      <c r="B398" t="s">
        <v>1252</v>
      </c>
      <c r="C398" s="2" t="s">
        <v>1253</v>
      </c>
      <c r="D398" t="s">
        <v>333</v>
      </c>
      <c r="G398">
        <v>0</v>
      </c>
      <c r="H398" s="3">
        <v>0</v>
      </c>
      <c r="I398" s="4">
        <f>IF(H398=0,"",H398*O398)</f>
        <v>0</v>
      </c>
      <c r="J398" s="5">
        <f>IF(OR(H398=0,V398=""),"",H398*V398)</f>
        <v>0</v>
      </c>
      <c r="K398" s="6">
        <f>IF(V398="","",V398/O398)</f>
        <v>0</v>
      </c>
      <c r="L398" s="6">
        <f>IF(V398="","",V398/N398)</f>
        <v>0</v>
      </c>
      <c r="M398" s="4">
        <v>40</v>
      </c>
      <c r="Q398" s="4">
        <v>5.98</v>
      </c>
      <c r="R398" s="4">
        <v>0.06</v>
      </c>
      <c r="S398">
        <v>0.15</v>
      </c>
      <c r="T398" s="4">
        <f>IF(S398=0,"",IF((N398*S398)&lt;.3,.3,N398*S398))</f>
        <v>0</v>
      </c>
      <c r="U398"/>
      <c r="V398" s="4">
        <f>IF(AND(N398&lt;&gt;0,O398&lt;&gt;0,Q398&lt;&gt;0,S398&lt;&gt;""),N398-O398-Q398-R398-T398-U398-P398,"")</f>
        <v>0</v>
      </c>
      <c r="W398">
        <v>0</v>
      </c>
      <c r="X398">
        <v>0</v>
      </c>
      <c r="Y398" s="7">
        <v>0</v>
      </c>
      <c r="Z398" s="7">
        <v>0</v>
      </c>
      <c r="AA398">
        <v>0</v>
      </c>
      <c r="AB398">
        <v>144</v>
      </c>
      <c r="AC398">
        <v>0</v>
      </c>
      <c r="AD398">
        <v>9999</v>
      </c>
      <c r="AG398">
        <v>0</v>
      </c>
      <c r="AH398">
        <v>0</v>
      </c>
      <c r="AJ398">
        <v>0</v>
      </c>
    </row>
    <row r="399" spans="1:36">
      <c r="A399" t="s">
        <v>1254</v>
      </c>
      <c r="B399" t="s">
        <v>1255</v>
      </c>
      <c r="C399" s="2" t="s">
        <v>1256</v>
      </c>
      <c r="D399" t="s">
        <v>333</v>
      </c>
      <c r="G399">
        <v>0</v>
      </c>
      <c r="H399" s="3">
        <v>0</v>
      </c>
      <c r="I399" s="4">
        <f>IF(H399=0,"",H399*O399)</f>
        <v>0</v>
      </c>
      <c r="J399" s="5">
        <f>IF(OR(H399=0,V399=""),"",H399*V399)</f>
        <v>0</v>
      </c>
      <c r="K399" s="6">
        <f>IF(V399="","",V399/O399)</f>
        <v>0</v>
      </c>
      <c r="L399" s="6">
        <f>IF(V399="","",V399/N399)</f>
        <v>0</v>
      </c>
      <c r="Q399" s="4">
        <v>5.98</v>
      </c>
      <c r="R399" s="4">
        <v>0</v>
      </c>
      <c r="S399">
        <v>0.15</v>
      </c>
      <c r="T399" s="4">
        <f>IF(S399=0,"",IF((N399*S399)&lt;.3,.3,N399*S399))</f>
        <v>0</v>
      </c>
      <c r="U399"/>
      <c r="V399" s="4">
        <f>IF(AND(N399&lt;&gt;0,O399&lt;&gt;0,Q399&lt;&gt;0,S399&lt;&gt;""),N399-O399-Q399-R399-T399-U399-P399,"")</f>
        <v>0</v>
      </c>
      <c r="W399">
        <v>0</v>
      </c>
      <c r="X399">
        <v>0</v>
      </c>
      <c r="Y399" s="7">
        <v>0</v>
      </c>
      <c r="Z399" s="7">
        <v>0</v>
      </c>
      <c r="AA399">
        <v>0</v>
      </c>
      <c r="AB399">
        <v>180</v>
      </c>
      <c r="AC399">
        <v>0</v>
      </c>
      <c r="AD399">
        <v>9999</v>
      </c>
      <c r="AG399">
        <v>0</v>
      </c>
      <c r="AH399">
        <v>0</v>
      </c>
      <c r="AJ399">
        <v>0</v>
      </c>
    </row>
    <row r="400" spans="1:36">
      <c r="A400" t="s">
        <v>1257</v>
      </c>
      <c r="B400" t="s">
        <v>1258</v>
      </c>
      <c r="C400" s="2" t="s">
        <v>1259</v>
      </c>
      <c r="D400" t="s">
        <v>333</v>
      </c>
      <c r="G400">
        <v>0</v>
      </c>
      <c r="H400" s="3">
        <v>0</v>
      </c>
      <c r="I400" s="4">
        <f>IF(H400=0,"",H400*O400)</f>
        <v>0</v>
      </c>
      <c r="J400" s="5">
        <f>IF(OR(H400=0,V400=""),"",H400*V400)</f>
        <v>0</v>
      </c>
      <c r="K400" s="6">
        <f>IF(V400="","",V400/O400)</f>
        <v>0</v>
      </c>
      <c r="L400" s="6">
        <f>IF(V400="","",V400/N400)</f>
        <v>0</v>
      </c>
      <c r="Q400" s="4">
        <v>5.98</v>
      </c>
      <c r="R400" s="4">
        <v>0</v>
      </c>
      <c r="S400">
        <v>0.15</v>
      </c>
      <c r="T400" s="4">
        <f>IF(S400=0,"",IF((N400*S400)&lt;.3,.3,N400*S400))</f>
        <v>0</v>
      </c>
      <c r="U400"/>
      <c r="V400" s="4">
        <f>IF(AND(N400&lt;&gt;0,O400&lt;&gt;0,Q400&lt;&gt;0,S400&lt;&gt;""),N400-O400-Q400-R400-T400-U400-P400,"")</f>
        <v>0</v>
      </c>
      <c r="W400">
        <v>0</v>
      </c>
      <c r="X400">
        <v>0</v>
      </c>
      <c r="Y400" s="7">
        <v>0</v>
      </c>
      <c r="Z400" s="7">
        <v>0</v>
      </c>
      <c r="AA400">
        <v>0</v>
      </c>
      <c r="AB400">
        <v>200</v>
      </c>
      <c r="AC400">
        <v>0</v>
      </c>
      <c r="AD400">
        <v>9999</v>
      </c>
      <c r="AG400">
        <v>0</v>
      </c>
      <c r="AH400">
        <v>0</v>
      </c>
      <c r="AJ400">
        <v>0</v>
      </c>
    </row>
    <row r="401" spans="1:36">
      <c r="A401" t="s">
        <v>1260</v>
      </c>
      <c r="B401" t="s">
        <v>1261</v>
      </c>
      <c r="C401" s="2" t="s">
        <v>1262</v>
      </c>
      <c r="D401" t="s">
        <v>333</v>
      </c>
      <c r="G401">
        <v>0</v>
      </c>
      <c r="H401" s="3">
        <v>0</v>
      </c>
      <c r="I401" s="4">
        <f>IF(H401=0,"",H401*O401)</f>
        <v>0</v>
      </c>
      <c r="J401" s="5">
        <f>IF(OR(H401=0,V401=""),"",H401*V401)</f>
        <v>0</v>
      </c>
      <c r="K401" s="6">
        <f>IF(V401="","",V401/O401)</f>
        <v>0</v>
      </c>
      <c r="L401" s="6">
        <f>IF(V401="","",V401/N401)</f>
        <v>0</v>
      </c>
      <c r="Q401" s="4">
        <v>5.98</v>
      </c>
      <c r="R401" s="4">
        <v>0</v>
      </c>
      <c r="S401">
        <v>0.15</v>
      </c>
      <c r="T401" s="4">
        <f>IF(S401=0,"",IF((N401*S401)&lt;.3,.3,N401*S401))</f>
        <v>0</v>
      </c>
      <c r="U401"/>
      <c r="V401" s="4">
        <f>IF(AND(N401&lt;&gt;0,O401&lt;&gt;0,Q401&lt;&gt;0,S401&lt;&gt;""),N401-O401-Q401-R401-T401-U401-P401,"")</f>
        <v>0</v>
      </c>
      <c r="W401">
        <v>0</v>
      </c>
      <c r="X401">
        <v>0</v>
      </c>
      <c r="Y401" s="7">
        <v>0</v>
      </c>
      <c r="Z401" s="7">
        <v>0</v>
      </c>
      <c r="AA401">
        <v>0</v>
      </c>
      <c r="AB401">
        <v>200</v>
      </c>
      <c r="AC401">
        <v>0</v>
      </c>
      <c r="AD401">
        <v>9999</v>
      </c>
      <c r="AG401">
        <v>0</v>
      </c>
      <c r="AH401">
        <v>0</v>
      </c>
      <c r="AJ401">
        <v>0</v>
      </c>
    </row>
    <row r="402" spans="1:36">
      <c r="A402" t="s">
        <v>1263</v>
      </c>
      <c r="B402" t="s">
        <v>1264</v>
      </c>
      <c r="C402" s="2" t="s">
        <v>1265</v>
      </c>
      <c r="D402" t="s">
        <v>333</v>
      </c>
      <c r="G402">
        <v>0</v>
      </c>
      <c r="H402" s="3">
        <v>0</v>
      </c>
      <c r="I402" s="4">
        <f>IF(H402=0,"",H402*O402)</f>
        <v>0</v>
      </c>
      <c r="J402" s="5">
        <f>IF(OR(H402=0,V402=""),"",H402*V402)</f>
        <v>0</v>
      </c>
      <c r="K402" s="6">
        <f>IF(V402="","",V402/O402)</f>
        <v>0</v>
      </c>
      <c r="L402" s="6">
        <f>IF(V402="","",V402/N402)</f>
        <v>0</v>
      </c>
      <c r="Q402" s="4">
        <v>5.98</v>
      </c>
      <c r="R402" s="4">
        <v>0</v>
      </c>
      <c r="S402">
        <v>0.15</v>
      </c>
      <c r="T402" s="4">
        <f>IF(S402=0,"",IF((N402*S402)&lt;.3,.3,N402*S402))</f>
        <v>0</v>
      </c>
      <c r="U402"/>
      <c r="V402" s="4">
        <f>IF(AND(N402&lt;&gt;0,O402&lt;&gt;0,Q402&lt;&gt;0,S402&lt;&gt;""),N402-O402-Q402-R402-T402-U402-P402,"")</f>
        <v>0</v>
      </c>
      <c r="W402">
        <v>0</v>
      </c>
      <c r="X402">
        <v>0</v>
      </c>
      <c r="Y402" s="7">
        <v>0</v>
      </c>
      <c r="Z402" s="7">
        <v>0</v>
      </c>
      <c r="AA402">
        <v>0</v>
      </c>
      <c r="AB402">
        <v>204</v>
      </c>
      <c r="AC402">
        <v>0</v>
      </c>
      <c r="AD402">
        <v>9999</v>
      </c>
      <c r="AG402">
        <v>0</v>
      </c>
      <c r="AH402">
        <v>0</v>
      </c>
      <c r="AJ402">
        <v>0</v>
      </c>
    </row>
    <row r="403" spans="1:36">
      <c r="A403" t="s">
        <v>1266</v>
      </c>
      <c r="B403" t="s">
        <v>1267</v>
      </c>
      <c r="C403" s="2" t="s">
        <v>1268</v>
      </c>
      <c r="D403" t="s">
        <v>333</v>
      </c>
      <c r="G403">
        <v>0</v>
      </c>
      <c r="H403" s="3">
        <v>0</v>
      </c>
      <c r="I403" s="4">
        <f>IF(H403=0,"",H403*O403)</f>
        <v>0</v>
      </c>
      <c r="J403" s="5">
        <f>IF(OR(H403=0,V403=""),"",H403*V403)</f>
        <v>0</v>
      </c>
      <c r="K403" s="6">
        <f>IF(V403="","",V403/O403)</f>
        <v>0</v>
      </c>
      <c r="L403" s="6">
        <f>IF(V403="","",V403/N403)</f>
        <v>0</v>
      </c>
      <c r="Q403" s="4">
        <v>5.98</v>
      </c>
      <c r="R403" s="4">
        <v>0</v>
      </c>
      <c r="S403">
        <v>0.15</v>
      </c>
      <c r="T403" s="4">
        <f>IF(S403=0,"",IF((N403*S403)&lt;.3,.3,N403*S403))</f>
        <v>0</v>
      </c>
      <c r="U403"/>
      <c r="V403" s="4">
        <f>IF(AND(N403&lt;&gt;0,O403&lt;&gt;0,Q403&lt;&gt;0,S403&lt;&gt;""),N403-O403-Q403-R403-T403-U403-P403,"")</f>
        <v>0</v>
      </c>
      <c r="W403">
        <v>0</v>
      </c>
      <c r="X403">
        <v>0</v>
      </c>
      <c r="Y403" s="7">
        <v>0</v>
      </c>
      <c r="Z403" s="7">
        <v>0</v>
      </c>
      <c r="AA403">
        <v>0</v>
      </c>
      <c r="AB403">
        <v>200</v>
      </c>
      <c r="AC403">
        <v>0</v>
      </c>
      <c r="AD403">
        <v>9999</v>
      </c>
      <c r="AG403">
        <v>0</v>
      </c>
      <c r="AH403">
        <v>0</v>
      </c>
      <c r="AJ403">
        <v>0</v>
      </c>
    </row>
    <row r="404" spans="1:36">
      <c r="A404" t="s">
        <v>1269</v>
      </c>
      <c r="B404" t="s">
        <v>1270</v>
      </c>
      <c r="C404" s="2" t="s">
        <v>1271</v>
      </c>
      <c r="D404" t="s">
        <v>333</v>
      </c>
      <c r="G404">
        <v>0</v>
      </c>
      <c r="H404" s="3">
        <v>0</v>
      </c>
      <c r="I404" s="4">
        <f>IF(H404=0,"",H404*O404)</f>
        <v>0</v>
      </c>
      <c r="J404" s="5">
        <f>IF(OR(H404=0,V404=""),"",H404*V404)</f>
        <v>0</v>
      </c>
      <c r="K404" s="6">
        <f>IF(V404="","",V404/O404)</f>
        <v>0</v>
      </c>
      <c r="L404" s="6">
        <f>IF(V404="","",V404/N404)</f>
        <v>0</v>
      </c>
      <c r="Q404" s="4">
        <v>5.98</v>
      </c>
      <c r="R404" s="4">
        <v>0</v>
      </c>
      <c r="S404">
        <v>0.15</v>
      </c>
      <c r="T404" s="4">
        <f>IF(S404=0,"",IF((N404*S404)&lt;.3,.3,N404*S404))</f>
        <v>0</v>
      </c>
      <c r="U404"/>
      <c r="V404" s="4">
        <f>IF(AND(N404&lt;&gt;0,O404&lt;&gt;0,Q404&lt;&gt;0,S404&lt;&gt;""),N404-O404-Q404-R404-T404-U404-P404,"")</f>
        <v>0</v>
      </c>
      <c r="W404">
        <v>0</v>
      </c>
      <c r="X404">
        <v>0</v>
      </c>
      <c r="Y404" s="7">
        <v>0</v>
      </c>
      <c r="Z404" s="7">
        <v>0</v>
      </c>
      <c r="AA404">
        <v>0</v>
      </c>
      <c r="AB404">
        <v>200</v>
      </c>
      <c r="AC404">
        <v>0</v>
      </c>
      <c r="AD404">
        <v>9999</v>
      </c>
      <c r="AG404">
        <v>0</v>
      </c>
      <c r="AH404">
        <v>0</v>
      </c>
      <c r="AJ404">
        <v>0</v>
      </c>
    </row>
    <row r="405" spans="1:36">
      <c r="A405" t="s">
        <v>1272</v>
      </c>
      <c r="B405" t="s">
        <v>1273</v>
      </c>
      <c r="C405" s="2" t="s">
        <v>1274</v>
      </c>
      <c r="D405" t="s">
        <v>333</v>
      </c>
      <c r="G405">
        <v>0</v>
      </c>
      <c r="H405" s="3">
        <v>0</v>
      </c>
      <c r="I405" s="4">
        <f>IF(H405=0,"",H405*O405)</f>
        <v>0</v>
      </c>
      <c r="J405" s="5">
        <f>IF(OR(H405=0,V405=""),"",H405*V405)</f>
        <v>0</v>
      </c>
      <c r="K405" s="6">
        <f>IF(V405="","",V405/O405)</f>
        <v>0</v>
      </c>
      <c r="L405" s="6">
        <f>IF(V405="","",V405/N405)</f>
        <v>0</v>
      </c>
      <c r="Q405" s="4">
        <v>5.98</v>
      </c>
      <c r="R405" s="4">
        <v>0</v>
      </c>
      <c r="S405">
        <v>0.15</v>
      </c>
      <c r="T405" s="4">
        <f>IF(S405=0,"",IF((N405*S405)&lt;.3,.3,N405*S405))</f>
        <v>0</v>
      </c>
      <c r="U405"/>
      <c r="V405" s="4">
        <f>IF(AND(N405&lt;&gt;0,O405&lt;&gt;0,Q405&lt;&gt;0,S405&lt;&gt;""),N405-O405-Q405-R405-T405-U405-P405,"")</f>
        <v>0</v>
      </c>
      <c r="W405">
        <v>0</v>
      </c>
      <c r="X405">
        <v>0</v>
      </c>
      <c r="Y405" s="7">
        <v>0</v>
      </c>
      <c r="Z405" s="7">
        <v>0</v>
      </c>
      <c r="AA405">
        <v>0</v>
      </c>
      <c r="AB405">
        <v>204</v>
      </c>
      <c r="AC405">
        <v>0</v>
      </c>
      <c r="AD405">
        <v>9999</v>
      </c>
      <c r="AG405">
        <v>0</v>
      </c>
      <c r="AH405">
        <v>0</v>
      </c>
      <c r="AJ405">
        <v>0</v>
      </c>
    </row>
    <row r="406" spans="1:36">
      <c r="A406" t="s">
        <v>1275</v>
      </c>
      <c r="B406" t="s">
        <v>1276</v>
      </c>
      <c r="C406" s="2" t="s">
        <v>1277</v>
      </c>
      <c r="D406" t="s">
        <v>333</v>
      </c>
      <c r="G406">
        <v>0</v>
      </c>
      <c r="H406" s="3">
        <v>0</v>
      </c>
      <c r="I406" s="4">
        <f>IF(H406=0,"",H406*O406)</f>
        <v>0</v>
      </c>
      <c r="J406" s="5">
        <f>IF(OR(H406=0,V406=""),"",H406*V406)</f>
        <v>0</v>
      </c>
      <c r="K406" s="6">
        <f>IF(V406="","",V406/O406)</f>
        <v>0</v>
      </c>
      <c r="L406" s="6">
        <f>IF(V406="","",V406/N406)</f>
        <v>0</v>
      </c>
      <c r="Q406" s="4">
        <v>5.98</v>
      </c>
      <c r="R406" s="4">
        <v>0</v>
      </c>
      <c r="S406">
        <v>0.15</v>
      </c>
      <c r="T406" s="4">
        <f>IF(S406=0,"",IF((N406*S406)&lt;.3,.3,N406*S406))</f>
        <v>0</v>
      </c>
      <c r="U406"/>
      <c r="V406" s="4">
        <f>IF(AND(N406&lt;&gt;0,O406&lt;&gt;0,Q406&lt;&gt;0,S406&lt;&gt;""),N406-O406-Q406-R406-T406-U406-P406,"")</f>
        <v>0</v>
      </c>
      <c r="W406">
        <v>0</v>
      </c>
      <c r="X406">
        <v>0</v>
      </c>
      <c r="Y406" s="7">
        <v>0</v>
      </c>
      <c r="Z406" s="7">
        <v>0</v>
      </c>
      <c r="AA406">
        <v>0</v>
      </c>
      <c r="AB406">
        <v>200</v>
      </c>
      <c r="AC406">
        <v>0</v>
      </c>
      <c r="AD406">
        <v>9999</v>
      </c>
      <c r="AG406">
        <v>0</v>
      </c>
      <c r="AH406">
        <v>0</v>
      </c>
      <c r="AJ406">
        <v>0</v>
      </c>
    </row>
    <row r="407" spans="1:36">
      <c r="A407" t="s">
        <v>1278</v>
      </c>
      <c r="B407" t="s">
        <v>1279</v>
      </c>
      <c r="C407" s="2" t="s">
        <v>1280</v>
      </c>
      <c r="D407" t="s">
        <v>333</v>
      </c>
      <c r="G407">
        <v>0</v>
      </c>
      <c r="H407" s="3">
        <v>0</v>
      </c>
      <c r="I407" s="4">
        <f>IF(H407=0,"",H407*O407)</f>
        <v>0</v>
      </c>
      <c r="J407" s="5">
        <f>IF(OR(H407=0,V407=""),"",H407*V407)</f>
        <v>0</v>
      </c>
      <c r="K407" s="6">
        <f>IF(V407="","",V407/O407)</f>
        <v>0</v>
      </c>
      <c r="L407" s="6">
        <f>IF(V407="","",V407/N407)</f>
        <v>0</v>
      </c>
      <c r="Q407" s="4">
        <v>5.98</v>
      </c>
      <c r="R407" s="4">
        <v>0</v>
      </c>
      <c r="S407">
        <v>0.15</v>
      </c>
      <c r="T407" s="4">
        <f>IF(S407=0,"",IF((N407*S407)&lt;.3,.3,N407*S407))</f>
        <v>0</v>
      </c>
      <c r="U407"/>
      <c r="V407" s="4">
        <f>IF(AND(N407&lt;&gt;0,O407&lt;&gt;0,Q407&lt;&gt;0,S407&lt;&gt;""),N407-O407-Q407-R407-T407-U407-P407,"")</f>
        <v>0</v>
      </c>
      <c r="W407">
        <v>0</v>
      </c>
      <c r="X407">
        <v>0</v>
      </c>
      <c r="Y407" s="7">
        <v>0</v>
      </c>
      <c r="Z407" s="7">
        <v>0</v>
      </c>
      <c r="AA407">
        <v>0</v>
      </c>
      <c r="AB407">
        <v>200</v>
      </c>
      <c r="AC407">
        <v>0</v>
      </c>
      <c r="AD407">
        <v>9999</v>
      </c>
      <c r="AG407">
        <v>0</v>
      </c>
      <c r="AH407">
        <v>0</v>
      </c>
      <c r="AJ407">
        <v>0</v>
      </c>
    </row>
    <row r="408" spans="1:36">
      <c r="A408" t="s">
        <v>1281</v>
      </c>
      <c r="B408" t="s">
        <v>1282</v>
      </c>
      <c r="C408" s="2" t="s">
        <v>1283</v>
      </c>
      <c r="D408" t="s">
        <v>333</v>
      </c>
      <c r="G408">
        <v>0</v>
      </c>
      <c r="H408" s="3">
        <v>0</v>
      </c>
      <c r="I408" s="4">
        <f>IF(H408=0,"",H408*O408)</f>
        <v>0</v>
      </c>
      <c r="J408" s="5">
        <f>IF(OR(H408=0,V408=""),"",H408*V408)</f>
        <v>0</v>
      </c>
      <c r="K408" s="6">
        <f>IF(V408="","",V408/O408)</f>
        <v>0</v>
      </c>
      <c r="L408" s="6">
        <f>IF(V408="","",V408/N408)</f>
        <v>0</v>
      </c>
      <c r="Q408" s="4">
        <v>5.98</v>
      </c>
      <c r="R408" s="4">
        <v>0</v>
      </c>
      <c r="S408">
        <v>0.15</v>
      </c>
      <c r="T408" s="4">
        <f>IF(S408=0,"",IF((N408*S408)&lt;.3,.3,N408*S408))</f>
        <v>0</v>
      </c>
      <c r="U408"/>
      <c r="V408" s="4">
        <f>IF(AND(N408&lt;&gt;0,O408&lt;&gt;0,Q408&lt;&gt;0,S408&lt;&gt;""),N408-O408-Q408-R408-T408-U408-P408,"")</f>
        <v>0</v>
      </c>
      <c r="W408">
        <v>0</v>
      </c>
      <c r="X408">
        <v>0</v>
      </c>
      <c r="Y408" s="7">
        <v>0</v>
      </c>
      <c r="Z408" s="7">
        <v>0</v>
      </c>
      <c r="AA408">
        <v>0</v>
      </c>
      <c r="AB408">
        <v>120</v>
      </c>
      <c r="AC408">
        <v>0</v>
      </c>
      <c r="AD408">
        <v>9999</v>
      </c>
      <c r="AG408">
        <v>0</v>
      </c>
      <c r="AH408">
        <v>0</v>
      </c>
      <c r="AJ408">
        <v>0</v>
      </c>
    </row>
    <row r="409" spans="1:36">
      <c r="A409" t="s">
        <v>1284</v>
      </c>
      <c r="B409" t="s">
        <v>1285</v>
      </c>
      <c r="C409" s="2" t="s">
        <v>1286</v>
      </c>
      <c r="D409" t="s">
        <v>333</v>
      </c>
      <c r="G409">
        <v>0</v>
      </c>
      <c r="H409" s="3">
        <v>0</v>
      </c>
      <c r="I409" s="4">
        <f>IF(H409=0,"",H409*O409)</f>
        <v>0</v>
      </c>
      <c r="J409" s="5">
        <f>IF(OR(H409=0,V409=""),"",H409*V409)</f>
        <v>0</v>
      </c>
      <c r="K409" s="6">
        <f>IF(V409="","",V409/O409)</f>
        <v>0</v>
      </c>
      <c r="L409" s="6">
        <f>IF(V409="","",V409/N409)</f>
        <v>0</v>
      </c>
      <c r="M409" s="4">
        <v>35</v>
      </c>
      <c r="Q409" s="4">
        <v>5.98</v>
      </c>
      <c r="R409" s="4">
        <v>0</v>
      </c>
      <c r="S409">
        <v>0.15</v>
      </c>
      <c r="T409" s="4">
        <f>IF(S409=0,"",IF((N409*S409)&lt;.3,.3,N409*S409))</f>
        <v>0</v>
      </c>
      <c r="U409"/>
      <c r="V409" s="4">
        <f>IF(AND(N409&lt;&gt;0,O409&lt;&gt;0,Q409&lt;&gt;0,S409&lt;&gt;""),N409-O409-Q409-R409-T409-U409-P409,"")</f>
        <v>0</v>
      </c>
      <c r="W409">
        <v>0</v>
      </c>
      <c r="X409">
        <v>0</v>
      </c>
      <c r="Y409" s="7">
        <v>0</v>
      </c>
      <c r="Z409" s="7">
        <v>0</v>
      </c>
      <c r="AA409">
        <v>0</v>
      </c>
      <c r="AB409">
        <v>360</v>
      </c>
      <c r="AC409">
        <v>0</v>
      </c>
      <c r="AD409">
        <v>9999</v>
      </c>
      <c r="AG409">
        <v>0</v>
      </c>
      <c r="AH409">
        <v>0</v>
      </c>
      <c r="AJ409">
        <v>0</v>
      </c>
    </row>
    <row r="410" spans="1:36">
      <c r="A410" t="s">
        <v>1287</v>
      </c>
      <c r="B410" t="s">
        <v>1288</v>
      </c>
      <c r="C410" s="2" t="s">
        <v>1289</v>
      </c>
      <c r="D410" t="s">
        <v>333</v>
      </c>
      <c r="G410">
        <v>0</v>
      </c>
      <c r="H410" s="3">
        <v>0</v>
      </c>
      <c r="I410" s="4">
        <f>IF(H410=0,"",H410*O410)</f>
        <v>0</v>
      </c>
      <c r="J410" s="5">
        <f>IF(OR(H410=0,V410=""),"",H410*V410)</f>
        <v>0</v>
      </c>
      <c r="K410" s="6">
        <f>IF(V410="","",V410/O410)</f>
        <v>0</v>
      </c>
      <c r="L410" s="6">
        <f>IF(V410="","",V410/N410)</f>
        <v>0</v>
      </c>
      <c r="Q410" s="4">
        <v>5.98</v>
      </c>
      <c r="R410" s="4">
        <v>0</v>
      </c>
      <c r="S410">
        <v>0.15</v>
      </c>
      <c r="T410" s="4">
        <f>IF(S410=0,"",IF((N410*S410)&lt;.3,.3,N410*S410))</f>
        <v>0</v>
      </c>
      <c r="U410"/>
      <c r="V410" s="4">
        <f>IF(AND(N410&lt;&gt;0,O410&lt;&gt;0,Q410&lt;&gt;0,S410&lt;&gt;""),N410-O410-Q410-R410-T410-U410-P410,"")</f>
        <v>0</v>
      </c>
      <c r="W410">
        <v>0</v>
      </c>
      <c r="X410">
        <v>0</v>
      </c>
      <c r="Y410" s="7">
        <v>0</v>
      </c>
      <c r="Z410" s="7">
        <v>0</v>
      </c>
      <c r="AA410">
        <v>0</v>
      </c>
      <c r="AB410">
        <v>144</v>
      </c>
      <c r="AC410">
        <v>0</v>
      </c>
      <c r="AD410">
        <v>9999</v>
      </c>
      <c r="AG410">
        <v>0</v>
      </c>
      <c r="AH410">
        <v>0</v>
      </c>
      <c r="AJ410">
        <v>0</v>
      </c>
    </row>
    <row r="411" spans="1:36">
      <c r="A411" t="s">
        <v>1290</v>
      </c>
      <c r="B411" t="s">
        <v>1291</v>
      </c>
      <c r="C411" s="2" t="s">
        <v>1292</v>
      </c>
      <c r="D411" t="s">
        <v>333</v>
      </c>
      <c r="G411">
        <v>0</v>
      </c>
      <c r="H411" s="3">
        <v>0</v>
      </c>
      <c r="I411" s="4">
        <f>IF(H411=0,"",H411*O411)</f>
        <v>0</v>
      </c>
      <c r="J411" s="5">
        <f>IF(OR(H411=0,V411=""),"",H411*V411)</f>
        <v>0</v>
      </c>
      <c r="K411" s="6">
        <f>IF(V411="","",V411/O411)</f>
        <v>0</v>
      </c>
      <c r="L411" s="6">
        <f>IF(V411="","",V411/N411)</f>
        <v>0</v>
      </c>
      <c r="R411" s="4">
        <v>0</v>
      </c>
      <c r="T411" s="4">
        <f>IF(S411=0,"",IF((N411*S411)&lt;.3,.3,N411*S411))</f>
        <v>0</v>
      </c>
      <c r="U411"/>
      <c r="V411" s="4">
        <f>IF(AND(N411&lt;&gt;0,O411&lt;&gt;0,Q411&lt;&gt;0,S411&lt;&gt;""),N411-O411-Q411-R411-T411-U411-P411,"")</f>
        <v>0</v>
      </c>
      <c r="W411">
        <v>0</v>
      </c>
      <c r="X411">
        <v>0</v>
      </c>
      <c r="Y411" s="7">
        <v>0</v>
      </c>
      <c r="Z411" s="7">
        <v>0</v>
      </c>
      <c r="AA411">
        <v>0</v>
      </c>
      <c r="AB411">
        <v>0</v>
      </c>
      <c r="AC411">
        <v>0</v>
      </c>
      <c r="AD411" t="s">
        <v>92</v>
      </c>
      <c r="AG411">
        <v>0</v>
      </c>
      <c r="AH411">
        <v>0</v>
      </c>
      <c r="AJ411">
        <v>0</v>
      </c>
    </row>
    <row r="412" spans="1:36">
      <c r="A412" t="s">
        <v>1293</v>
      </c>
      <c r="B412" t="s">
        <v>1294</v>
      </c>
      <c r="C412" s="2" t="s">
        <v>1295</v>
      </c>
      <c r="D412" t="s">
        <v>333</v>
      </c>
      <c r="G412">
        <v>0</v>
      </c>
      <c r="H412" s="3">
        <v>0</v>
      </c>
      <c r="I412" s="4">
        <f>IF(H412=0,"",H412*O412)</f>
        <v>0</v>
      </c>
      <c r="J412" s="5">
        <f>IF(OR(H412=0,V412=""),"",H412*V412)</f>
        <v>0</v>
      </c>
      <c r="K412" s="6">
        <f>IF(V412="","",V412/O412)</f>
        <v>0</v>
      </c>
      <c r="L412" s="6">
        <f>IF(V412="","",V412/N412)</f>
        <v>0</v>
      </c>
      <c r="R412" s="4">
        <v>0</v>
      </c>
      <c r="T412" s="4">
        <f>IF(S412=0,"",IF((N412*S412)&lt;.3,.3,N412*S412))</f>
        <v>0</v>
      </c>
      <c r="U412"/>
      <c r="V412" s="4">
        <f>IF(AND(N412&lt;&gt;0,O412&lt;&gt;0,Q412&lt;&gt;0,S412&lt;&gt;""),N412-O412-Q412-R412-T412-U412-P412,"")</f>
        <v>0</v>
      </c>
      <c r="W412">
        <v>0</v>
      </c>
      <c r="X412">
        <v>0</v>
      </c>
      <c r="Y412" s="7">
        <v>0</v>
      </c>
      <c r="Z412" s="7">
        <v>0</v>
      </c>
      <c r="AA412">
        <v>0</v>
      </c>
      <c r="AB412">
        <v>0</v>
      </c>
      <c r="AC412">
        <v>0</v>
      </c>
      <c r="AD412" t="s">
        <v>92</v>
      </c>
      <c r="AG412">
        <v>0</v>
      </c>
      <c r="AH412">
        <v>0</v>
      </c>
      <c r="AJ412">
        <v>0</v>
      </c>
    </row>
    <row r="413" spans="1:36">
      <c r="A413" t="s">
        <v>1296</v>
      </c>
      <c r="B413" t="s">
        <v>1297</v>
      </c>
      <c r="C413" s="2" t="s">
        <v>1298</v>
      </c>
      <c r="D413" t="s">
        <v>333</v>
      </c>
      <c r="G413">
        <v>0</v>
      </c>
      <c r="H413" s="3">
        <v>0</v>
      </c>
      <c r="I413" s="4">
        <f>IF(H413=0,"",H413*O413)</f>
        <v>0</v>
      </c>
      <c r="J413" s="5">
        <f>IF(OR(H413=0,V413=""),"",H413*V413)</f>
        <v>0</v>
      </c>
      <c r="K413" s="6">
        <f>IF(V413="","",V413/O413)</f>
        <v>0</v>
      </c>
      <c r="L413" s="6">
        <f>IF(V413="","",V413/N413)</f>
        <v>0</v>
      </c>
      <c r="R413" s="4">
        <v>0</v>
      </c>
      <c r="T413" s="4">
        <f>IF(S413=0,"",IF((N413*S413)&lt;.3,.3,N413*S413))</f>
        <v>0</v>
      </c>
      <c r="U413"/>
      <c r="V413" s="4">
        <f>IF(AND(N413&lt;&gt;0,O413&lt;&gt;0,Q413&lt;&gt;0,S413&lt;&gt;""),N413-O413-Q413-R413-T413-U413-P413,"")</f>
        <v>0</v>
      </c>
      <c r="W413">
        <v>0</v>
      </c>
      <c r="X413">
        <v>0</v>
      </c>
      <c r="Y413" s="7">
        <v>0</v>
      </c>
      <c r="Z413" s="7">
        <v>0</v>
      </c>
      <c r="AA413">
        <v>0</v>
      </c>
      <c r="AB413">
        <v>0</v>
      </c>
      <c r="AC413">
        <v>0</v>
      </c>
      <c r="AD413" t="s">
        <v>92</v>
      </c>
      <c r="AG413">
        <v>0</v>
      </c>
      <c r="AH413">
        <v>0</v>
      </c>
      <c r="AJ413">
        <v>0</v>
      </c>
    </row>
    <row r="414" spans="1:36">
      <c r="A414" t="s">
        <v>1299</v>
      </c>
      <c r="B414" t="s">
        <v>1300</v>
      </c>
      <c r="C414" s="2" t="s">
        <v>1301</v>
      </c>
      <c r="D414" t="s">
        <v>333</v>
      </c>
      <c r="G414">
        <v>0</v>
      </c>
      <c r="H414" s="3">
        <v>0</v>
      </c>
      <c r="I414" s="4">
        <f>IF(H414=0,"",H414*O414)</f>
        <v>0</v>
      </c>
      <c r="J414" s="5">
        <f>IF(OR(H414=0,V414=""),"",H414*V414)</f>
        <v>0</v>
      </c>
      <c r="K414" s="6">
        <f>IF(V414="","",V414/O414)</f>
        <v>0</v>
      </c>
      <c r="L414" s="6">
        <f>IF(V414="","",V414/N414)</f>
        <v>0</v>
      </c>
      <c r="R414" s="4">
        <v>0</v>
      </c>
      <c r="T414" s="4">
        <f>IF(S414=0,"",IF((N414*S414)&lt;.3,.3,N414*S414))</f>
        <v>0</v>
      </c>
      <c r="U414"/>
      <c r="V414" s="4">
        <f>IF(AND(N414&lt;&gt;0,O414&lt;&gt;0,Q414&lt;&gt;0,S414&lt;&gt;""),N414-O414-Q414-R414-T414-U414-P414,"")</f>
        <v>0</v>
      </c>
      <c r="W414">
        <v>0</v>
      </c>
      <c r="X414">
        <v>0</v>
      </c>
      <c r="Y414" s="7">
        <v>0</v>
      </c>
      <c r="Z414" s="7">
        <v>0</v>
      </c>
      <c r="AA414">
        <v>0</v>
      </c>
      <c r="AB414">
        <v>0</v>
      </c>
      <c r="AC414">
        <v>0</v>
      </c>
      <c r="AD414" t="s">
        <v>92</v>
      </c>
      <c r="AG414">
        <v>0</v>
      </c>
      <c r="AH414">
        <v>0</v>
      </c>
      <c r="AJ414">
        <v>0</v>
      </c>
    </row>
    <row r="415" spans="1:36">
      <c r="A415" t="s">
        <v>1302</v>
      </c>
      <c r="B415" t="s">
        <v>1303</v>
      </c>
      <c r="C415" s="2" t="s">
        <v>1304</v>
      </c>
      <c r="D415" t="s">
        <v>333</v>
      </c>
      <c r="G415">
        <v>0</v>
      </c>
      <c r="H415" s="3">
        <v>0</v>
      </c>
      <c r="I415" s="4">
        <f>IF(H415=0,"",H415*O415)</f>
        <v>0</v>
      </c>
      <c r="J415" s="5">
        <f>IF(OR(H415=0,V415=""),"",H415*V415)</f>
        <v>0</v>
      </c>
      <c r="K415" s="6">
        <f>IF(V415="","",V415/O415)</f>
        <v>0</v>
      </c>
      <c r="L415" s="6">
        <f>IF(V415="","",V415/N415)</f>
        <v>0</v>
      </c>
      <c r="R415" s="4">
        <v>0</v>
      </c>
      <c r="T415" s="4">
        <f>IF(S415=0,"",IF((N415*S415)&lt;.3,.3,N415*S415))</f>
        <v>0</v>
      </c>
      <c r="U415"/>
      <c r="V415" s="4">
        <f>IF(AND(N415&lt;&gt;0,O415&lt;&gt;0,Q415&lt;&gt;0,S415&lt;&gt;""),N415-O415-Q415-R415-T415-U415-P415,"")</f>
        <v>0</v>
      </c>
      <c r="W415">
        <v>0</v>
      </c>
      <c r="X415">
        <v>0</v>
      </c>
      <c r="Y415" s="7">
        <v>0</v>
      </c>
      <c r="Z415" s="7">
        <v>0</v>
      </c>
      <c r="AA415">
        <v>0</v>
      </c>
      <c r="AB415">
        <v>0</v>
      </c>
      <c r="AC415">
        <v>0</v>
      </c>
      <c r="AD415" t="s">
        <v>92</v>
      </c>
      <c r="AG415">
        <v>0</v>
      </c>
      <c r="AH415">
        <v>0</v>
      </c>
      <c r="AJ415">
        <v>0</v>
      </c>
    </row>
    <row r="416" spans="1:36">
      <c r="A416" t="s">
        <v>1305</v>
      </c>
      <c r="B416" t="s">
        <v>1306</v>
      </c>
      <c r="C416" s="2" t="s">
        <v>1307</v>
      </c>
      <c r="D416" t="s">
        <v>333</v>
      </c>
      <c r="G416">
        <v>0</v>
      </c>
      <c r="H416" s="3">
        <v>0</v>
      </c>
      <c r="I416" s="4">
        <f>IF(H416=0,"",H416*O416)</f>
        <v>0</v>
      </c>
      <c r="J416" s="5">
        <f>IF(OR(H416=0,V416=""),"",H416*V416)</f>
        <v>0</v>
      </c>
      <c r="K416" s="6">
        <f>IF(V416="","",V416/O416)</f>
        <v>0</v>
      </c>
      <c r="L416" s="6">
        <f>IF(V416="","",V416/N416)</f>
        <v>0</v>
      </c>
      <c r="R416" s="4">
        <v>0</v>
      </c>
      <c r="T416" s="4">
        <f>IF(S416=0,"",IF((N416*S416)&lt;.3,.3,N416*S416))</f>
        <v>0</v>
      </c>
      <c r="U416"/>
      <c r="V416" s="4">
        <f>IF(AND(N416&lt;&gt;0,O416&lt;&gt;0,Q416&lt;&gt;0,S416&lt;&gt;""),N416-O416-Q416-R416-T416-U416-P416,"")</f>
        <v>0</v>
      </c>
      <c r="W416">
        <v>0</v>
      </c>
      <c r="X416">
        <v>0</v>
      </c>
      <c r="Y416" s="7">
        <v>0</v>
      </c>
      <c r="Z416" s="7">
        <v>0</v>
      </c>
      <c r="AA416">
        <v>0</v>
      </c>
      <c r="AB416">
        <v>0</v>
      </c>
      <c r="AC416">
        <v>0</v>
      </c>
      <c r="AD416" t="s">
        <v>92</v>
      </c>
      <c r="AG416">
        <v>0</v>
      </c>
      <c r="AH416">
        <v>0</v>
      </c>
      <c r="AJ416">
        <v>0</v>
      </c>
    </row>
    <row r="417" spans="1:36">
      <c r="A417" t="s">
        <v>1308</v>
      </c>
      <c r="B417" t="s">
        <v>1309</v>
      </c>
      <c r="C417" s="2" t="s">
        <v>1310</v>
      </c>
      <c r="D417" t="s">
        <v>333</v>
      </c>
      <c r="G417">
        <v>0</v>
      </c>
      <c r="H417" s="3">
        <v>0</v>
      </c>
      <c r="I417" s="4">
        <f>IF(H417=0,"",H417*O417)</f>
        <v>0</v>
      </c>
      <c r="J417" s="5">
        <f>IF(OR(H417=0,V417=""),"",H417*V417)</f>
        <v>0</v>
      </c>
      <c r="K417" s="6">
        <f>IF(V417="","",V417/O417)</f>
        <v>0</v>
      </c>
      <c r="L417" s="6">
        <f>IF(V417="","",V417/N417)</f>
        <v>0</v>
      </c>
      <c r="R417" s="4">
        <v>0</v>
      </c>
      <c r="T417" s="4">
        <f>IF(S417=0,"",IF((N417*S417)&lt;.3,.3,N417*S417))</f>
        <v>0</v>
      </c>
      <c r="U417"/>
      <c r="V417" s="4">
        <f>IF(AND(N417&lt;&gt;0,O417&lt;&gt;0,Q417&lt;&gt;0,S417&lt;&gt;""),N417-O417-Q417-R417-T417-U417-P417,"")</f>
        <v>0</v>
      </c>
      <c r="W417">
        <v>0</v>
      </c>
      <c r="X417">
        <v>0</v>
      </c>
      <c r="Y417" s="7">
        <v>0</v>
      </c>
      <c r="Z417" s="7">
        <v>0</v>
      </c>
      <c r="AA417">
        <v>0</v>
      </c>
      <c r="AB417">
        <v>0</v>
      </c>
      <c r="AC417">
        <v>0</v>
      </c>
      <c r="AD417" t="s">
        <v>92</v>
      </c>
      <c r="AG417">
        <v>0</v>
      </c>
      <c r="AH417">
        <v>0</v>
      </c>
      <c r="AJ417">
        <v>0</v>
      </c>
    </row>
    <row r="418" spans="1:36">
      <c r="A418" t="s">
        <v>1311</v>
      </c>
      <c r="B418" t="s">
        <v>1312</v>
      </c>
      <c r="C418" s="2" t="s">
        <v>1313</v>
      </c>
      <c r="D418" t="s">
        <v>333</v>
      </c>
      <c r="G418">
        <v>0</v>
      </c>
      <c r="H418" s="3">
        <v>0</v>
      </c>
      <c r="I418" s="4">
        <f>IF(H418=0,"",H418*O418)</f>
        <v>0</v>
      </c>
      <c r="J418" s="5">
        <f>IF(OR(H418=0,V418=""),"",H418*V418)</f>
        <v>0</v>
      </c>
      <c r="K418" s="6">
        <f>IF(V418="","",V418/O418)</f>
        <v>0</v>
      </c>
      <c r="L418" s="6">
        <f>IF(V418="","",V418/N418)</f>
        <v>0</v>
      </c>
      <c r="R418" s="4">
        <v>0</v>
      </c>
      <c r="T418" s="4">
        <f>IF(S418=0,"",IF((N418*S418)&lt;.3,.3,N418*S418))</f>
        <v>0</v>
      </c>
      <c r="U418"/>
      <c r="V418" s="4">
        <f>IF(AND(N418&lt;&gt;0,O418&lt;&gt;0,Q418&lt;&gt;0,S418&lt;&gt;""),N418-O418-Q418-R418-T418-U418-P418,"")</f>
        <v>0</v>
      </c>
      <c r="W418">
        <v>0</v>
      </c>
      <c r="X418">
        <v>0</v>
      </c>
      <c r="Y418" s="7">
        <v>0</v>
      </c>
      <c r="Z418" s="7">
        <v>0</v>
      </c>
      <c r="AA418">
        <v>0</v>
      </c>
      <c r="AB418">
        <v>0</v>
      </c>
      <c r="AC418">
        <v>0</v>
      </c>
      <c r="AD418" t="s">
        <v>92</v>
      </c>
      <c r="AG418">
        <v>0</v>
      </c>
      <c r="AH418">
        <v>0</v>
      </c>
      <c r="AJ418">
        <v>0</v>
      </c>
    </row>
    <row r="419" spans="1:36">
      <c r="A419" t="s">
        <v>1314</v>
      </c>
      <c r="B419" t="s">
        <v>1315</v>
      </c>
      <c r="C419" s="2" t="s">
        <v>1316</v>
      </c>
      <c r="D419" t="s">
        <v>333</v>
      </c>
      <c r="G419">
        <v>0</v>
      </c>
      <c r="H419" s="3">
        <v>0</v>
      </c>
      <c r="I419" s="4">
        <f>IF(H419=0,"",H419*O419)</f>
        <v>0</v>
      </c>
      <c r="J419" s="5">
        <f>IF(OR(H419=0,V419=""),"",H419*V419)</f>
        <v>0</v>
      </c>
      <c r="K419" s="6">
        <f>IF(V419="","",V419/O419)</f>
        <v>0</v>
      </c>
      <c r="L419" s="6">
        <f>IF(V419="","",V419/N419)</f>
        <v>0</v>
      </c>
      <c r="R419" s="4">
        <v>0</v>
      </c>
      <c r="T419" s="4">
        <f>IF(S419=0,"",IF((N419*S419)&lt;.3,.3,N419*S419))</f>
        <v>0</v>
      </c>
      <c r="U419"/>
      <c r="V419" s="4">
        <f>IF(AND(N419&lt;&gt;0,O419&lt;&gt;0,Q419&lt;&gt;0,S419&lt;&gt;""),N419-O419-Q419-R419-T419-U419-P419,"")</f>
        <v>0</v>
      </c>
      <c r="W419">
        <v>0</v>
      </c>
      <c r="X419">
        <v>0</v>
      </c>
      <c r="Y419" s="7">
        <v>0</v>
      </c>
      <c r="Z419" s="7">
        <v>0</v>
      </c>
      <c r="AA419">
        <v>0</v>
      </c>
      <c r="AB419">
        <v>0</v>
      </c>
      <c r="AC419">
        <v>0</v>
      </c>
      <c r="AD419" t="s">
        <v>92</v>
      </c>
      <c r="AG419">
        <v>0</v>
      </c>
      <c r="AH419">
        <v>0</v>
      </c>
      <c r="AJ419">
        <v>0</v>
      </c>
    </row>
    <row r="420" spans="1:36">
      <c r="A420" t="s">
        <v>1317</v>
      </c>
      <c r="B420" t="s">
        <v>1312</v>
      </c>
      <c r="C420" s="2" t="s">
        <v>1318</v>
      </c>
      <c r="D420" t="s">
        <v>333</v>
      </c>
      <c r="G420">
        <v>0</v>
      </c>
      <c r="H420" s="3">
        <v>0</v>
      </c>
      <c r="I420" s="4">
        <f>IF(H420=0,"",H420*O420)</f>
        <v>0</v>
      </c>
      <c r="J420" s="5">
        <f>IF(OR(H420=0,V420=""),"",H420*V420)</f>
        <v>0</v>
      </c>
      <c r="K420" s="6">
        <f>IF(V420="","",V420/O420)</f>
        <v>0</v>
      </c>
      <c r="L420" s="6">
        <f>IF(V420="","",V420/N420)</f>
        <v>0</v>
      </c>
      <c r="R420" s="4">
        <v>0</v>
      </c>
      <c r="T420" s="4">
        <f>IF(S420=0,"",IF((N420*S420)&lt;.3,.3,N420*S420))</f>
        <v>0</v>
      </c>
      <c r="U420"/>
      <c r="V420" s="4">
        <f>IF(AND(N420&lt;&gt;0,O420&lt;&gt;0,Q420&lt;&gt;0,S420&lt;&gt;""),N420-O420-Q420-R420-T420-U420-P420,"")</f>
        <v>0</v>
      </c>
      <c r="W420">
        <v>0</v>
      </c>
      <c r="X420">
        <v>0</v>
      </c>
      <c r="Y420" s="7">
        <v>0</v>
      </c>
      <c r="Z420" s="7">
        <v>0</v>
      </c>
      <c r="AA420">
        <v>0</v>
      </c>
      <c r="AB420">
        <v>0</v>
      </c>
      <c r="AC420">
        <v>0</v>
      </c>
      <c r="AD420" t="s">
        <v>92</v>
      </c>
      <c r="AG420">
        <v>0</v>
      </c>
      <c r="AH420">
        <v>0</v>
      </c>
      <c r="AJ420">
        <v>0</v>
      </c>
    </row>
    <row r="421" spans="1:36">
      <c r="A421" t="s">
        <v>1319</v>
      </c>
      <c r="B421" t="s">
        <v>1320</v>
      </c>
      <c r="C421" s="2" t="s">
        <v>1321</v>
      </c>
      <c r="D421" t="s">
        <v>333</v>
      </c>
      <c r="G421">
        <v>0</v>
      </c>
      <c r="H421" s="3">
        <v>0</v>
      </c>
      <c r="I421" s="4">
        <f>IF(H421=0,"",H421*O421)</f>
        <v>0</v>
      </c>
      <c r="J421" s="5">
        <f>IF(OR(H421=0,V421=""),"",H421*V421)</f>
        <v>0</v>
      </c>
      <c r="K421" s="6">
        <f>IF(V421="","",V421/O421)</f>
        <v>0</v>
      </c>
      <c r="L421" s="6">
        <f>IF(V421="","",V421/N421)</f>
        <v>0</v>
      </c>
      <c r="R421" s="4">
        <v>0</v>
      </c>
      <c r="T421" s="4">
        <f>IF(S421=0,"",IF((N421*S421)&lt;.3,.3,N421*S421))</f>
        <v>0</v>
      </c>
      <c r="U421"/>
      <c r="V421" s="4">
        <f>IF(AND(N421&lt;&gt;0,O421&lt;&gt;0,Q421&lt;&gt;0,S421&lt;&gt;""),N421-O421-Q421-R421-T421-U421-P421,"")</f>
        <v>0</v>
      </c>
      <c r="W421">
        <v>0</v>
      </c>
      <c r="X421">
        <v>0</v>
      </c>
      <c r="Y421" s="7">
        <v>0</v>
      </c>
      <c r="Z421" s="7">
        <v>0</v>
      </c>
      <c r="AA421">
        <v>0</v>
      </c>
      <c r="AB421">
        <v>0</v>
      </c>
      <c r="AC421">
        <v>0</v>
      </c>
      <c r="AD421" t="s">
        <v>92</v>
      </c>
      <c r="AG421">
        <v>0</v>
      </c>
      <c r="AH421">
        <v>0</v>
      </c>
      <c r="AJ421">
        <v>0</v>
      </c>
    </row>
    <row r="422" spans="1:36">
      <c r="A422" t="s">
        <v>1322</v>
      </c>
      <c r="B422" t="s">
        <v>1300</v>
      </c>
      <c r="C422" s="2" t="s">
        <v>1323</v>
      </c>
      <c r="D422" t="s">
        <v>333</v>
      </c>
      <c r="G422">
        <v>0</v>
      </c>
      <c r="H422" s="3">
        <v>0</v>
      </c>
      <c r="I422" s="4">
        <f>IF(H422=0,"",H422*O422)</f>
        <v>0</v>
      </c>
      <c r="J422" s="5">
        <f>IF(OR(H422=0,V422=""),"",H422*V422)</f>
        <v>0</v>
      </c>
      <c r="K422" s="6">
        <f>IF(V422="","",V422/O422)</f>
        <v>0</v>
      </c>
      <c r="L422" s="6">
        <f>IF(V422="","",V422/N422)</f>
        <v>0</v>
      </c>
      <c r="R422" s="4">
        <v>0</v>
      </c>
      <c r="T422" s="4">
        <f>IF(S422=0,"",IF((N422*S422)&lt;.3,.3,N422*S422))</f>
        <v>0</v>
      </c>
      <c r="U422"/>
      <c r="V422" s="4">
        <f>IF(AND(N422&lt;&gt;0,O422&lt;&gt;0,Q422&lt;&gt;0,S422&lt;&gt;""),N422-O422-Q422-R422-T422-U422-P422,"")</f>
        <v>0</v>
      </c>
      <c r="W422">
        <v>0</v>
      </c>
      <c r="X422">
        <v>0</v>
      </c>
      <c r="Y422" s="7">
        <v>0</v>
      </c>
      <c r="Z422" s="7">
        <v>0</v>
      </c>
      <c r="AA422">
        <v>0</v>
      </c>
      <c r="AB422">
        <v>0</v>
      </c>
      <c r="AC422">
        <v>0</v>
      </c>
      <c r="AD422" t="s">
        <v>92</v>
      </c>
      <c r="AG422">
        <v>0</v>
      </c>
      <c r="AH422">
        <v>0</v>
      </c>
      <c r="AJ422">
        <v>0</v>
      </c>
    </row>
    <row r="423" spans="1:36">
      <c r="A423" t="s">
        <v>1324</v>
      </c>
      <c r="B423" t="s">
        <v>1325</v>
      </c>
      <c r="C423" s="2" t="s">
        <v>1326</v>
      </c>
      <c r="D423" t="s">
        <v>333</v>
      </c>
      <c r="G423">
        <v>0</v>
      </c>
      <c r="H423" s="3">
        <v>0</v>
      </c>
      <c r="I423" s="4">
        <f>IF(H423=0,"",H423*O423)</f>
        <v>0</v>
      </c>
      <c r="J423" s="5">
        <f>IF(OR(H423=0,V423=""),"",H423*V423)</f>
        <v>0</v>
      </c>
      <c r="K423" s="6">
        <f>IF(V423="","",V423/O423)</f>
        <v>0</v>
      </c>
      <c r="L423" s="6">
        <f>IF(V423="","",V423/N423)</f>
        <v>0</v>
      </c>
      <c r="R423" s="4">
        <v>0</v>
      </c>
      <c r="T423" s="4">
        <f>IF(S423=0,"",IF((N423*S423)&lt;.3,.3,N423*S423))</f>
        <v>0</v>
      </c>
      <c r="U423"/>
      <c r="V423" s="4">
        <f>IF(AND(N423&lt;&gt;0,O423&lt;&gt;0,Q423&lt;&gt;0,S423&lt;&gt;""),N423-O423-Q423-R423-T423-U423-P423,"")</f>
        <v>0</v>
      </c>
      <c r="W423">
        <v>0</v>
      </c>
      <c r="X423">
        <v>0</v>
      </c>
      <c r="Y423" s="7">
        <v>0</v>
      </c>
      <c r="Z423" s="7">
        <v>0</v>
      </c>
      <c r="AA423">
        <v>0</v>
      </c>
      <c r="AB423">
        <v>0</v>
      </c>
      <c r="AC423">
        <v>0</v>
      </c>
      <c r="AD423" t="s">
        <v>92</v>
      </c>
      <c r="AG423">
        <v>0</v>
      </c>
      <c r="AH423">
        <v>0</v>
      </c>
      <c r="AJ423">
        <v>0</v>
      </c>
    </row>
    <row r="424" spans="1:36">
      <c r="A424" t="s">
        <v>1327</v>
      </c>
      <c r="B424" t="s">
        <v>1328</v>
      </c>
      <c r="C424" s="2" t="s">
        <v>1329</v>
      </c>
      <c r="D424" t="s">
        <v>333</v>
      </c>
      <c r="G424">
        <v>0</v>
      </c>
      <c r="H424" s="3">
        <v>0</v>
      </c>
      <c r="I424" s="4">
        <f>IF(H424=0,"",H424*O424)</f>
        <v>0</v>
      </c>
      <c r="J424" s="5">
        <f>IF(OR(H424=0,V424=""),"",H424*V424)</f>
        <v>0</v>
      </c>
      <c r="K424" s="6">
        <f>IF(V424="","",V424/O424)</f>
        <v>0</v>
      </c>
      <c r="L424" s="6">
        <f>IF(V424="","",V424/N424)</f>
        <v>0</v>
      </c>
      <c r="R424" s="4">
        <v>0</v>
      </c>
      <c r="T424" s="4">
        <f>IF(S424=0,"",IF((N424*S424)&lt;.3,.3,N424*S424))</f>
        <v>0</v>
      </c>
      <c r="U424"/>
      <c r="V424" s="4">
        <f>IF(AND(N424&lt;&gt;0,O424&lt;&gt;0,Q424&lt;&gt;0,S424&lt;&gt;""),N424-O424-Q424-R424-T424-U424-P424,"")</f>
        <v>0</v>
      </c>
      <c r="W424">
        <v>0</v>
      </c>
      <c r="X424">
        <v>0</v>
      </c>
      <c r="Y424" s="7">
        <v>0</v>
      </c>
      <c r="Z424" s="7">
        <v>0</v>
      </c>
      <c r="AA424">
        <v>0</v>
      </c>
      <c r="AB424">
        <v>0</v>
      </c>
      <c r="AC424">
        <v>0</v>
      </c>
      <c r="AD424" t="s">
        <v>92</v>
      </c>
      <c r="AG424">
        <v>0</v>
      </c>
      <c r="AH424">
        <v>0</v>
      </c>
      <c r="AJ424">
        <v>0</v>
      </c>
    </row>
    <row r="425" spans="1:36">
      <c r="A425" t="s">
        <v>1330</v>
      </c>
      <c r="B425" t="s">
        <v>1291</v>
      </c>
      <c r="C425" s="2" t="s">
        <v>1331</v>
      </c>
      <c r="D425" t="s">
        <v>333</v>
      </c>
      <c r="G425">
        <v>0</v>
      </c>
      <c r="H425" s="3">
        <v>0</v>
      </c>
      <c r="I425" s="4">
        <f>IF(H425=0,"",H425*O425)</f>
        <v>0</v>
      </c>
      <c r="J425" s="5">
        <f>IF(OR(H425=0,V425=""),"",H425*V425)</f>
        <v>0</v>
      </c>
      <c r="K425" s="6">
        <f>IF(V425="","",V425/O425)</f>
        <v>0</v>
      </c>
      <c r="L425" s="6">
        <f>IF(V425="","",V425/N425)</f>
        <v>0</v>
      </c>
      <c r="R425" s="4">
        <v>0</v>
      </c>
      <c r="T425" s="4">
        <f>IF(S425=0,"",IF((N425*S425)&lt;.3,.3,N425*S425))</f>
        <v>0</v>
      </c>
      <c r="U425"/>
      <c r="V425" s="4">
        <f>IF(AND(N425&lt;&gt;0,O425&lt;&gt;0,Q425&lt;&gt;0,S425&lt;&gt;""),N425-O425-Q425-R425-T425-U425-P425,"")</f>
        <v>0</v>
      </c>
      <c r="W425">
        <v>0</v>
      </c>
      <c r="X425">
        <v>0</v>
      </c>
      <c r="Y425" s="7">
        <v>0</v>
      </c>
      <c r="Z425" s="7">
        <v>0</v>
      </c>
      <c r="AA425">
        <v>0</v>
      </c>
      <c r="AB425">
        <v>0</v>
      </c>
      <c r="AC425">
        <v>0</v>
      </c>
      <c r="AD425" t="s">
        <v>92</v>
      </c>
      <c r="AG425">
        <v>0</v>
      </c>
      <c r="AH425">
        <v>0</v>
      </c>
      <c r="AJ425">
        <v>0</v>
      </c>
    </row>
    <row r="426" spans="1:36">
      <c r="A426" t="s">
        <v>1332</v>
      </c>
      <c r="B426" t="s">
        <v>1333</v>
      </c>
      <c r="C426" s="2" t="s">
        <v>1334</v>
      </c>
      <c r="D426" t="s">
        <v>333</v>
      </c>
      <c r="G426">
        <v>0</v>
      </c>
      <c r="H426" s="3">
        <v>0</v>
      </c>
      <c r="I426" s="4">
        <f>IF(H426=0,"",H426*O426)</f>
        <v>0</v>
      </c>
      <c r="J426" s="5">
        <f>IF(OR(H426=0,V426=""),"",H426*V426)</f>
        <v>0</v>
      </c>
      <c r="K426" s="6">
        <f>IF(V426="","",V426/O426)</f>
        <v>0</v>
      </c>
      <c r="L426" s="6">
        <f>IF(V426="","",V426/N426)</f>
        <v>0</v>
      </c>
      <c r="R426" s="4">
        <v>0</v>
      </c>
      <c r="T426" s="4">
        <f>IF(S426=0,"",IF((N426*S426)&lt;.3,.3,N426*S426))</f>
        <v>0</v>
      </c>
      <c r="U426"/>
      <c r="V426" s="4">
        <f>IF(AND(N426&lt;&gt;0,O426&lt;&gt;0,Q426&lt;&gt;0,S426&lt;&gt;""),N426-O426-Q426-R426-T426-U426-P426,"")</f>
        <v>0</v>
      </c>
      <c r="W426">
        <v>0</v>
      </c>
      <c r="X426">
        <v>0</v>
      </c>
      <c r="Y426" s="7">
        <v>0</v>
      </c>
      <c r="Z426" s="7">
        <v>0</v>
      </c>
      <c r="AA426">
        <v>0</v>
      </c>
      <c r="AB426">
        <v>0</v>
      </c>
      <c r="AC426">
        <v>0</v>
      </c>
      <c r="AD426" t="s">
        <v>92</v>
      </c>
      <c r="AG426">
        <v>0</v>
      </c>
      <c r="AH426">
        <v>0</v>
      </c>
      <c r="AJ426">
        <v>0</v>
      </c>
    </row>
    <row r="427" spans="1:36">
      <c r="A427" t="s">
        <v>1335</v>
      </c>
      <c r="B427" t="s">
        <v>1336</v>
      </c>
      <c r="C427" s="2" t="s">
        <v>1337</v>
      </c>
      <c r="D427" t="s">
        <v>333</v>
      </c>
      <c r="G427">
        <v>0</v>
      </c>
      <c r="H427" s="3">
        <v>0</v>
      </c>
      <c r="I427" s="4">
        <f>IF(H427=0,"",H427*O427)</f>
        <v>0</v>
      </c>
      <c r="J427" s="5">
        <f>IF(OR(H427=0,V427=""),"",H427*V427)</f>
        <v>0</v>
      </c>
      <c r="K427" s="6">
        <f>IF(V427="","",V427/O427)</f>
        <v>0</v>
      </c>
      <c r="L427" s="6">
        <f>IF(V427="","",V427/N427)</f>
        <v>0</v>
      </c>
      <c r="R427" s="4">
        <v>0</v>
      </c>
      <c r="T427" s="4">
        <f>IF(S427=0,"",IF((N427*S427)&lt;.3,.3,N427*S427))</f>
        <v>0</v>
      </c>
      <c r="U427"/>
      <c r="V427" s="4">
        <f>IF(AND(N427&lt;&gt;0,O427&lt;&gt;0,Q427&lt;&gt;0,S427&lt;&gt;""),N427-O427-Q427-R427-T427-U427-P427,"")</f>
        <v>0</v>
      </c>
      <c r="W427">
        <v>0</v>
      </c>
      <c r="X427">
        <v>0</v>
      </c>
      <c r="Y427" s="7">
        <v>0</v>
      </c>
      <c r="Z427" s="7">
        <v>0</v>
      </c>
      <c r="AA427">
        <v>0</v>
      </c>
      <c r="AB427">
        <v>0</v>
      </c>
      <c r="AC427">
        <v>0</v>
      </c>
      <c r="AD427" t="s">
        <v>92</v>
      </c>
      <c r="AG427">
        <v>0</v>
      </c>
      <c r="AH427">
        <v>0</v>
      </c>
      <c r="AJ427">
        <v>0</v>
      </c>
    </row>
    <row r="428" spans="1:36">
      <c r="A428" t="s">
        <v>1338</v>
      </c>
      <c r="B428" t="s">
        <v>1339</v>
      </c>
      <c r="C428" s="2" t="s">
        <v>1340</v>
      </c>
      <c r="D428" t="s">
        <v>333</v>
      </c>
      <c r="G428">
        <v>0</v>
      </c>
      <c r="H428" s="3">
        <v>0</v>
      </c>
      <c r="I428" s="4">
        <f>IF(H428=0,"",H428*O428)</f>
        <v>0</v>
      </c>
      <c r="J428" s="5">
        <f>IF(OR(H428=0,V428=""),"",H428*V428)</f>
        <v>0</v>
      </c>
      <c r="K428" s="6">
        <f>IF(V428="","",V428/O428)</f>
        <v>0</v>
      </c>
      <c r="L428" s="6">
        <f>IF(V428="","",V428/N428)</f>
        <v>0</v>
      </c>
      <c r="R428" s="4">
        <v>0</v>
      </c>
      <c r="T428" s="4">
        <f>IF(S428=0,"",IF((N428*S428)&lt;.3,.3,N428*S428))</f>
        <v>0</v>
      </c>
      <c r="U428"/>
      <c r="V428" s="4">
        <f>IF(AND(N428&lt;&gt;0,O428&lt;&gt;0,Q428&lt;&gt;0,S428&lt;&gt;""),N428-O428-Q428-R428-T428-U428-P428,"")</f>
        <v>0</v>
      </c>
      <c r="W428">
        <v>0</v>
      </c>
      <c r="X428">
        <v>0</v>
      </c>
      <c r="Y428" s="7">
        <v>0</v>
      </c>
      <c r="Z428" s="7">
        <v>0</v>
      </c>
      <c r="AA428">
        <v>0</v>
      </c>
      <c r="AB428">
        <v>0</v>
      </c>
      <c r="AC428">
        <v>0</v>
      </c>
      <c r="AD428" t="s">
        <v>92</v>
      </c>
      <c r="AG428">
        <v>0</v>
      </c>
      <c r="AH428">
        <v>0</v>
      </c>
      <c r="AJ428">
        <v>0</v>
      </c>
    </row>
    <row r="429" spans="1:36">
      <c r="A429" t="s">
        <v>1341</v>
      </c>
      <c r="B429" t="s">
        <v>1342</v>
      </c>
      <c r="C429" s="2" t="s">
        <v>1343</v>
      </c>
      <c r="D429" t="s">
        <v>333</v>
      </c>
      <c r="G429">
        <v>0</v>
      </c>
      <c r="H429" s="3">
        <v>0</v>
      </c>
      <c r="I429" s="4">
        <f>IF(H429=0,"",H429*O429)</f>
        <v>0</v>
      </c>
      <c r="J429" s="5">
        <f>IF(OR(H429=0,V429=""),"",H429*V429)</f>
        <v>0</v>
      </c>
      <c r="K429" s="6">
        <f>IF(V429="","",V429/O429)</f>
        <v>0</v>
      </c>
      <c r="L429" s="6">
        <f>IF(V429="","",V429/N429)</f>
        <v>0</v>
      </c>
      <c r="R429" s="4">
        <v>0</v>
      </c>
      <c r="T429" s="4">
        <f>IF(S429=0,"",IF((N429*S429)&lt;.3,.3,N429*S429))</f>
        <v>0</v>
      </c>
      <c r="U429"/>
      <c r="V429" s="4">
        <f>IF(AND(N429&lt;&gt;0,O429&lt;&gt;0,Q429&lt;&gt;0,S429&lt;&gt;""),N429-O429-Q429-R429-T429-U429-P429,"")</f>
        <v>0</v>
      </c>
      <c r="W429">
        <v>0</v>
      </c>
      <c r="X429">
        <v>0</v>
      </c>
      <c r="Y429" s="7">
        <v>0</v>
      </c>
      <c r="Z429" s="7">
        <v>0</v>
      </c>
      <c r="AA429">
        <v>0</v>
      </c>
      <c r="AB429">
        <v>0</v>
      </c>
      <c r="AC429">
        <v>0</v>
      </c>
      <c r="AD429" t="s">
        <v>92</v>
      </c>
      <c r="AG429">
        <v>0</v>
      </c>
      <c r="AH429">
        <v>0</v>
      </c>
      <c r="AJ429">
        <v>0</v>
      </c>
    </row>
    <row r="430" spans="1:36">
      <c r="A430" t="s">
        <v>1344</v>
      </c>
      <c r="B430" t="s">
        <v>1345</v>
      </c>
      <c r="C430" s="2" t="s">
        <v>1346</v>
      </c>
      <c r="D430" t="s">
        <v>333</v>
      </c>
      <c r="G430">
        <v>0</v>
      </c>
      <c r="H430" s="3">
        <v>0</v>
      </c>
      <c r="I430" s="4">
        <f>IF(H430=0,"",H430*O430)</f>
        <v>0</v>
      </c>
      <c r="J430" s="5">
        <f>IF(OR(H430=0,V430=""),"",H430*V430)</f>
        <v>0</v>
      </c>
      <c r="K430" s="6">
        <f>IF(V430="","",V430/O430)</f>
        <v>0</v>
      </c>
      <c r="L430" s="6">
        <f>IF(V430="","",V430/N430)</f>
        <v>0</v>
      </c>
      <c r="R430" s="4">
        <v>0</v>
      </c>
      <c r="T430" s="4">
        <f>IF(S430=0,"",IF((N430*S430)&lt;.3,.3,N430*S430))</f>
        <v>0</v>
      </c>
      <c r="U430"/>
      <c r="V430" s="4">
        <f>IF(AND(N430&lt;&gt;0,O430&lt;&gt;0,Q430&lt;&gt;0,S430&lt;&gt;""),N430-O430-Q430-R430-T430-U430-P430,"")</f>
        <v>0</v>
      </c>
      <c r="W430">
        <v>0</v>
      </c>
      <c r="X430">
        <v>0</v>
      </c>
      <c r="Y430" s="7">
        <v>0</v>
      </c>
      <c r="Z430" s="7">
        <v>0</v>
      </c>
      <c r="AA430">
        <v>0</v>
      </c>
      <c r="AB430">
        <v>0</v>
      </c>
      <c r="AC430">
        <v>0</v>
      </c>
      <c r="AD430" t="s">
        <v>92</v>
      </c>
      <c r="AG430">
        <v>0</v>
      </c>
      <c r="AH430">
        <v>0</v>
      </c>
      <c r="AJ430">
        <v>0</v>
      </c>
    </row>
    <row r="431" spans="1:36">
      <c r="A431" t="s">
        <v>1347</v>
      </c>
      <c r="B431" t="s">
        <v>1348</v>
      </c>
      <c r="C431" s="2" t="s">
        <v>1349</v>
      </c>
      <c r="D431" t="s">
        <v>333</v>
      </c>
      <c r="G431">
        <v>0</v>
      </c>
      <c r="H431" s="3">
        <v>0</v>
      </c>
      <c r="I431" s="4">
        <f>IF(H431=0,"",H431*O431)</f>
        <v>0</v>
      </c>
      <c r="J431" s="5">
        <f>IF(OR(H431=0,V431=""),"",H431*V431)</f>
        <v>0</v>
      </c>
      <c r="K431" s="6">
        <f>IF(V431="","",V431/O431)</f>
        <v>0</v>
      </c>
      <c r="L431" s="6">
        <f>IF(V431="","",V431/N431)</f>
        <v>0</v>
      </c>
      <c r="R431" s="4">
        <v>0</v>
      </c>
      <c r="T431" s="4">
        <f>IF(S431=0,"",IF((N431*S431)&lt;.3,.3,N431*S431))</f>
        <v>0</v>
      </c>
      <c r="U431"/>
      <c r="V431" s="4">
        <f>IF(AND(N431&lt;&gt;0,O431&lt;&gt;0,Q431&lt;&gt;0,S431&lt;&gt;""),N431-O431-Q431-R431-T431-U431-P431,"")</f>
        <v>0</v>
      </c>
      <c r="W431">
        <v>0</v>
      </c>
      <c r="X431">
        <v>0</v>
      </c>
      <c r="Y431" s="7">
        <v>0</v>
      </c>
      <c r="Z431" s="7">
        <v>0</v>
      </c>
      <c r="AA431">
        <v>0</v>
      </c>
      <c r="AB431">
        <v>0</v>
      </c>
      <c r="AC431">
        <v>0</v>
      </c>
      <c r="AD431" t="s">
        <v>92</v>
      </c>
      <c r="AG431">
        <v>0</v>
      </c>
      <c r="AH431">
        <v>0</v>
      </c>
      <c r="AJ431">
        <v>0</v>
      </c>
    </row>
    <row r="432" spans="1:36">
      <c r="A432" t="s">
        <v>1350</v>
      </c>
      <c r="B432" t="s">
        <v>1351</v>
      </c>
      <c r="C432" s="2" t="s">
        <v>1352</v>
      </c>
      <c r="D432" t="s">
        <v>333</v>
      </c>
      <c r="G432">
        <v>0</v>
      </c>
      <c r="H432" s="3">
        <v>0</v>
      </c>
      <c r="I432" s="4">
        <f>IF(H432=0,"",H432*O432)</f>
        <v>0</v>
      </c>
      <c r="J432" s="5">
        <f>IF(OR(H432=0,V432=""),"",H432*V432)</f>
        <v>0</v>
      </c>
      <c r="K432" s="6">
        <f>IF(V432="","",V432/O432)</f>
        <v>0</v>
      </c>
      <c r="L432" s="6">
        <f>IF(V432="","",V432/N432)</f>
        <v>0</v>
      </c>
      <c r="R432" s="4">
        <v>0</v>
      </c>
      <c r="T432" s="4">
        <f>IF(S432=0,"",IF((N432*S432)&lt;.3,.3,N432*S432))</f>
        <v>0</v>
      </c>
      <c r="U432"/>
      <c r="V432" s="4">
        <f>IF(AND(N432&lt;&gt;0,O432&lt;&gt;0,Q432&lt;&gt;0,S432&lt;&gt;""),N432-O432-Q432-R432-T432-U432-P432,"")</f>
        <v>0</v>
      </c>
      <c r="W432">
        <v>0</v>
      </c>
      <c r="X432">
        <v>0</v>
      </c>
      <c r="Y432" s="7">
        <v>0</v>
      </c>
      <c r="Z432" s="7">
        <v>0</v>
      </c>
      <c r="AA432">
        <v>0</v>
      </c>
      <c r="AB432">
        <v>0</v>
      </c>
      <c r="AC432">
        <v>0</v>
      </c>
      <c r="AD432" t="s">
        <v>92</v>
      </c>
      <c r="AG432">
        <v>0</v>
      </c>
      <c r="AH432">
        <v>0</v>
      </c>
      <c r="AJ432">
        <v>0</v>
      </c>
    </row>
    <row r="433" spans="1:36">
      <c r="A433" t="s">
        <v>1353</v>
      </c>
      <c r="B433" t="s">
        <v>1354</v>
      </c>
      <c r="C433" s="2" t="s">
        <v>1355</v>
      </c>
      <c r="D433" t="s">
        <v>333</v>
      </c>
      <c r="G433">
        <v>0</v>
      </c>
      <c r="H433" s="3">
        <v>0</v>
      </c>
      <c r="I433" s="4">
        <f>IF(H433=0,"",H433*O433)</f>
        <v>0</v>
      </c>
      <c r="J433" s="5">
        <f>IF(OR(H433=0,V433=""),"",H433*V433)</f>
        <v>0</v>
      </c>
      <c r="K433" s="6">
        <f>IF(V433="","",V433/O433)</f>
        <v>0</v>
      </c>
      <c r="L433" s="6">
        <f>IF(V433="","",V433/N433)</f>
        <v>0</v>
      </c>
      <c r="R433" s="4">
        <v>0</v>
      </c>
      <c r="T433" s="4">
        <f>IF(S433=0,"",IF((N433*S433)&lt;.3,.3,N433*S433))</f>
        <v>0</v>
      </c>
      <c r="U433"/>
      <c r="V433" s="4">
        <f>IF(AND(N433&lt;&gt;0,O433&lt;&gt;0,Q433&lt;&gt;0,S433&lt;&gt;""),N433-O433-Q433-R433-T433-U433-P433,"")</f>
        <v>0</v>
      </c>
      <c r="W433">
        <v>0</v>
      </c>
      <c r="X433">
        <v>0</v>
      </c>
      <c r="Y433" s="7">
        <v>0</v>
      </c>
      <c r="Z433" s="7">
        <v>0</v>
      </c>
      <c r="AA433">
        <v>0</v>
      </c>
      <c r="AB433">
        <v>0</v>
      </c>
      <c r="AC433">
        <v>0</v>
      </c>
      <c r="AD433" t="s">
        <v>92</v>
      </c>
      <c r="AG433">
        <v>0</v>
      </c>
      <c r="AH433">
        <v>0</v>
      </c>
      <c r="AJ433">
        <v>0</v>
      </c>
    </row>
    <row r="434" spans="1:36">
      <c r="A434" t="s">
        <v>1356</v>
      </c>
      <c r="B434" t="s">
        <v>1357</v>
      </c>
      <c r="C434" s="2" t="s">
        <v>1358</v>
      </c>
      <c r="D434" t="s">
        <v>333</v>
      </c>
      <c r="G434">
        <v>0</v>
      </c>
      <c r="H434" s="3">
        <v>0</v>
      </c>
      <c r="I434" s="4">
        <f>IF(H434=0,"",H434*O434)</f>
        <v>0</v>
      </c>
      <c r="J434" s="5">
        <f>IF(OR(H434=0,V434=""),"",H434*V434)</f>
        <v>0</v>
      </c>
      <c r="K434" s="6">
        <f>IF(V434="","",V434/O434)</f>
        <v>0</v>
      </c>
      <c r="L434" s="6">
        <f>IF(V434="","",V434/N434)</f>
        <v>0</v>
      </c>
      <c r="R434" s="4">
        <v>0</v>
      </c>
      <c r="T434" s="4">
        <f>IF(S434=0,"",IF((N434*S434)&lt;.3,.3,N434*S434))</f>
        <v>0</v>
      </c>
      <c r="U434"/>
      <c r="V434" s="4">
        <f>IF(AND(N434&lt;&gt;0,O434&lt;&gt;0,Q434&lt;&gt;0,S434&lt;&gt;""),N434-O434-Q434-R434-T434-U434-P434,"")</f>
        <v>0</v>
      </c>
      <c r="W434">
        <v>0</v>
      </c>
      <c r="X434">
        <v>0</v>
      </c>
      <c r="Y434" s="7">
        <v>0</v>
      </c>
      <c r="Z434" s="7">
        <v>0</v>
      </c>
      <c r="AA434">
        <v>0</v>
      </c>
      <c r="AB434">
        <v>0</v>
      </c>
      <c r="AC434">
        <v>0</v>
      </c>
      <c r="AD434" t="s">
        <v>92</v>
      </c>
      <c r="AG434">
        <v>0</v>
      </c>
      <c r="AH434">
        <v>0</v>
      </c>
      <c r="AJ434">
        <v>0</v>
      </c>
    </row>
    <row r="435" spans="1:36">
      <c r="A435" t="s">
        <v>1359</v>
      </c>
      <c r="B435" t="s">
        <v>1360</v>
      </c>
      <c r="C435" s="2" t="s">
        <v>1361</v>
      </c>
      <c r="D435" t="s">
        <v>333</v>
      </c>
      <c r="G435">
        <v>0</v>
      </c>
      <c r="H435" s="3">
        <v>0</v>
      </c>
      <c r="I435" s="4">
        <f>IF(H435=0,"",H435*O435)</f>
        <v>0</v>
      </c>
      <c r="J435" s="5">
        <f>IF(OR(H435=0,V435=""),"",H435*V435)</f>
        <v>0</v>
      </c>
      <c r="K435" s="6">
        <f>IF(V435="","",V435/O435)</f>
        <v>0</v>
      </c>
      <c r="L435" s="6">
        <f>IF(V435="","",V435/N435)</f>
        <v>0</v>
      </c>
      <c r="R435" s="4">
        <v>0</v>
      </c>
      <c r="T435" s="4">
        <f>IF(S435=0,"",IF((N435*S435)&lt;.3,.3,N435*S435))</f>
        <v>0</v>
      </c>
      <c r="U435"/>
      <c r="V435" s="4">
        <f>IF(AND(N435&lt;&gt;0,O435&lt;&gt;0,Q435&lt;&gt;0,S435&lt;&gt;""),N435-O435-Q435-R435-T435-U435-P435,"")</f>
        <v>0</v>
      </c>
      <c r="W435">
        <v>0</v>
      </c>
      <c r="X435">
        <v>0</v>
      </c>
      <c r="Y435" s="7">
        <v>0</v>
      </c>
      <c r="Z435" s="7">
        <v>0</v>
      </c>
      <c r="AA435">
        <v>0</v>
      </c>
      <c r="AB435">
        <v>0</v>
      </c>
      <c r="AC435">
        <v>0</v>
      </c>
      <c r="AD435" t="s">
        <v>92</v>
      </c>
      <c r="AG435">
        <v>0</v>
      </c>
      <c r="AH435">
        <v>0</v>
      </c>
      <c r="AJ435">
        <v>0</v>
      </c>
    </row>
    <row r="436" spans="1:36">
      <c r="A436" t="s">
        <v>1362</v>
      </c>
      <c r="B436" t="s">
        <v>1363</v>
      </c>
      <c r="C436" s="2" t="s">
        <v>1364</v>
      </c>
      <c r="D436" t="s">
        <v>333</v>
      </c>
      <c r="G436">
        <v>0</v>
      </c>
      <c r="H436" s="3">
        <v>0</v>
      </c>
      <c r="I436" s="4">
        <f>IF(H436=0,"",H436*O436)</f>
        <v>0</v>
      </c>
      <c r="J436" s="5">
        <f>IF(OR(H436=0,V436=""),"",H436*V436)</f>
        <v>0</v>
      </c>
      <c r="K436" s="6">
        <f>IF(V436="","",V436/O436)</f>
        <v>0</v>
      </c>
      <c r="L436" s="6">
        <f>IF(V436="","",V436/N436)</f>
        <v>0</v>
      </c>
      <c r="R436" s="4">
        <v>0</v>
      </c>
      <c r="T436" s="4">
        <f>IF(S436=0,"",IF((N436*S436)&lt;.3,.3,N436*S436))</f>
        <v>0</v>
      </c>
      <c r="U436"/>
      <c r="V436" s="4">
        <f>IF(AND(N436&lt;&gt;0,O436&lt;&gt;0,Q436&lt;&gt;0,S436&lt;&gt;""),N436-O436-Q436-R436-T436-U436-P436,"")</f>
        <v>0</v>
      </c>
      <c r="W436">
        <v>0</v>
      </c>
      <c r="X436">
        <v>0</v>
      </c>
      <c r="Y436" s="7">
        <v>0</v>
      </c>
      <c r="Z436" s="7">
        <v>0</v>
      </c>
      <c r="AA436">
        <v>0</v>
      </c>
      <c r="AB436">
        <v>0</v>
      </c>
      <c r="AC436">
        <v>0</v>
      </c>
      <c r="AD436" t="s">
        <v>92</v>
      </c>
      <c r="AG436">
        <v>0</v>
      </c>
      <c r="AH436">
        <v>0</v>
      </c>
      <c r="AJ436">
        <v>0</v>
      </c>
    </row>
    <row r="437" spans="1:36">
      <c r="A437" t="s">
        <v>1365</v>
      </c>
      <c r="B437" t="s">
        <v>1366</v>
      </c>
      <c r="C437" s="2" t="s">
        <v>1367</v>
      </c>
      <c r="D437" t="s">
        <v>333</v>
      </c>
      <c r="G437">
        <v>0</v>
      </c>
      <c r="H437" s="3">
        <v>0</v>
      </c>
      <c r="I437" s="4">
        <f>IF(H437=0,"",H437*O437)</f>
        <v>0</v>
      </c>
      <c r="J437" s="5">
        <f>IF(OR(H437=0,V437=""),"",H437*V437)</f>
        <v>0</v>
      </c>
      <c r="K437" s="6">
        <f>IF(V437="","",V437/O437)</f>
        <v>0</v>
      </c>
      <c r="L437" s="6">
        <f>IF(V437="","",V437/N437)</f>
        <v>0</v>
      </c>
      <c r="R437" s="4">
        <v>0</v>
      </c>
      <c r="T437" s="4">
        <f>IF(S437=0,"",IF((N437*S437)&lt;.3,.3,N437*S437))</f>
        <v>0</v>
      </c>
      <c r="U437"/>
      <c r="V437" s="4">
        <f>IF(AND(N437&lt;&gt;0,O437&lt;&gt;0,Q437&lt;&gt;0,S437&lt;&gt;""),N437-O437-Q437-R437-T437-U437-P437,"")</f>
        <v>0</v>
      </c>
      <c r="W437">
        <v>0</v>
      </c>
      <c r="X437">
        <v>0</v>
      </c>
      <c r="Y437" s="7">
        <v>0</v>
      </c>
      <c r="Z437" s="7">
        <v>0</v>
      </c>
      <c r="AA437">
        <v>0</v>
      </c>
      <c r="AB437">
        <v>0</v>
      </c>
      <c r="AC437">
        <v>0</v>
      </c>
      <c r="AD437" t="s">
        <v>92</v>
      </c>
      <c r="AG437">
        <v>0</v>
      </c>
      <c r="AH437">
        <v>0</v>
      </c>
      <c r="AJ437">
        <v>0</v>
      </c>
    </row>
    <row r="438" spans="1:36">
      <c r="A438" t="s">
        <v>1368</v>
      </c>
      <c r="B438" t="s">
        <v>1369</v>
      </c>
      <c r="C438" s="2" t="s">
        <v>1370</v>
      </c>
      <c r="D438" t="s">
        <v>333</v>
      </c>
      <c r="G438">
        <v>0</v>
      </c>
      <c r="H438" s="3">
        <v>0</v>
      </c>
      <c r="I438" s="4">
        <f>IF(H438=0,"",H438*O438)</f>
        <v>0</v>
      </c>
      <c r="J438" s="5">
        <f>IF(OR(H438=0,V438=""),"",H438*V438)</f>
        <v>0</v>
      </c>
      <c r="K438" s="6">
        <f>IF(V438="","",V438/O438)</f>
        <v>0</v>
      </c>
      <c r="L438" s="6">
        <f>IF(V438="","",V438/N438)</f>
        <v>0</v>
      </c>
      <c r="R438" s="4">
        <v>0</v>
      </c>
      <c r="T438" s="4">
        <f>IF(S438=0,"",IF((N438*S438)&lt;.3,.3,N438*S438))</f>
        <v>0</v>
      </c>
      <c r="U438"/>
      <c r="V438" s="4">
        <f>IF(AND(N438&lt;&gt;0,O438&lt;&gt;0,Q438&lt;&gt;0,S438&lt;&gt;""),N438-O438-Q438-R438-T438-U438-P438,"")</f>
        <v>0</v>
      </c>
      <c r="W438">
        <v>0</v>
      </c>
      <c r="X438">
        <v>0</v>
      </c>
      <c r="Y438" s="7">
        <v>0</v>
      </c>
      <c r="Z438" s="7">
        <v>0</v>
      </c>
      <c r="AA438">
        <v>0</v>
      </c>
      <c r="AB438">
        <v>0</v>
      </c>
      <c r="AC438">
        <v>0</v>
      </c>
      <c r="AD438" t="s">
        <v>92</v>
      </c>
      <c r="AG438">
        <v>0</v>
      </c>
      <c r="AH438">
        <v>0</v>
      </c>
      <c r="AJ438">
        <v>0</v>
      </c>
    </row>
    <row r="439" spans="1:36">
      <c r="A439" t="s">
        <v>1371</v>
      </c>
      <c r="B439" t="s">
        <v>1372</v>
      </c>
      <c r="C439" s="2" t="s">
        <v>1373</v>
      </c>
      <c r="D439" t="s">
        <v>333</v>
      </c>
      <c r="G439">
        <v>0</v>
      </c>
      <c r="H439" s="3">
        <v>0</v>
      </c>
      <c r="I439" s="4">
        <f>IF(H439=0,"",H439*O439)</f>
        <v>0</v>
      </c>
      <c r="J439" s="5">
        <f>IF(OR(H439=0,V439=""),"",H439*V439)</f>
        <v>0</v>
      </c>
      <c r="K439" s="6">
        <f>IF(V439="","",V439/O439)</f>
        <v>0</v>
      </c>
      <c r="L439" s="6">
        <f>IF(V439="","",V439/N439)</f>
        <v>0</v>
      </c>
      <c r="R439" s="4">
        <v>0</v>
      </c>
      <c r="T439" s="4">
        <f>IF(S439=0,"",IF((N439*S439)&lt;.3,.3,N439*S439))</f>
        <v>0</v>
      </c>
      <c r="U439"/>
      <c r="V439" s="4">
        <f>IF(AND(N439&lt;&gt;0,O439&lt;&gt;0,Q439&lt;&gt;0,S439&lt;&gt;""),N439-O439-Q439-R439-T439-U439-P439,"")</f>
        <v>0</v>
      </c>
      <c r="W439">
        <v>0</v>
      </c>
      <c r="X439">
        <v>0</v>
      </c>
      <c r="Y439" s="7">
        <v>0</v>
      </c>
      <c r="Z439" s="7">
        <v>0</v>
      </c>
      <c r="AA439">
        <v>0</v>
      </c>
      <c r="AB439">
        <v>0</v>
      </c>
      <c r="AC439">
        <v>0</v>
      </c>
      <c r="AD439" t="s">
        <v>92</v>
      </c>
      <c r="AG439">
        <v>0</v>
      </c>
      <c r="AH439">
        <v>0</v>
      </c>
      <c r="AJ439">
        <v>0</v>
      </c>
    </row>
    <row r="440" spans="1:36">
      <c r="A440" t="s">
        <v>1374</v>
      </c>
      <c r="B440" t="s">
        <v>1375</v>
      </c>
      <c r="C440" s="2" t="s">
        <v>1376</v>
      </c>
      <c r="D440" t="s">
        <v>333</v>
      </c>
      <c r="G440">
        <v>0</v>
      </c>
      <c r="H440" s="3">
        <v>0</v>
      </c>
      <c r="I440" s="4">
        <f>IF(H440=0,"",H440*O440)</f>
        <v>0</v>
      </c>
      <c r="J440" s="5">
        <f>IF(OR(H440=0,V440=""),"",H440*V440)</f>
        <v>0</v>
      </c>
      <c r="K440" s="6">
        <f>IF(V440="","",V440/O440)</f>
        <v>0</v>
      </c>
      <c r="L440" s="6">
        <f>IF(V440="","",V440/N440)</f>
        <v>0</v>
      </c>
      <c r="R440" s="4">
        <v>0</v>
      </c>
      <c r="T440" s="4">
        <f>IF(S440=0,"",IF((N440*S440)&lt;.3,.3,N440*S440))</f>
        <v>0</v>
      </c>
      <c r="U440"/>
      <c r="V440" s="4">
        <f>IF(AND(N440&lt;&gt;0,O440&lt;&gt;0,Q440&lt;&gt;0,S440&lt;&gt;""),N440-O440-Q440-R440-T440-U440-P440,"")</f>
        <v>0</v>
      </c>
      <c r="W440">
        <v>0</v>
      </c>
      <c r="X440">
        <v>0</v>
      </c>
      <c r="Y440" s="7">
        <v>0</v>
      </c>
      <c r="Z440" s="7">
        <v>0</v>
      </c>
      <c r="AA440">
        <v>0</v>
      </c>
      <c r="AB440">
        <v>0</v>
      </c>
      <c r="AC440">
        <v>0</v>
      </c>
      <c r="AD440" t="s">
        <v>92</v>
      </c>
      <c r="AG440">
        <v>0</v>
      </c>
      <c r="AH440">
        <v>0</v>
      </c>
      <c r="AJ440">
        <v>0</v>
      </c>
    </row>
    <row r="441" spans="1:36">
      <c r="A441" t="s">
        <v>1377</v>
      </c>
      <c r="B441" t="s">
        <v>1378</v>
      </c>
      <c r="C441" s="2" t="s">
        <v>1379</v>
      </c>
      <c r="D441" t="s">
        <v>333</v>
      </c>
      <c r="G441">
        <v>0</v>
      </c>
      <c r="H441" s="3">
        <v>0</v>
      </c>
      <c r="I441" s="4">
        <f>IF(H441=0,"",H441*O441)</f>
        <v>0</v>
      </c>
      <c r="J441" s="5">
        <f>IF(OR(H441=0,V441=""),"",H441*V441)</f>
        <v>0</v>
      </c>
      <c r="K441" s="6">
        <f>IF(V441="","",V441/O441)</f>
        <v>0</v>
      </c>
      <c r="L441" s="6">
        <f>IF(V441="","",V441/N441)</f>
        <v>0</v>
      </c>
      <c r="R441" s="4">
        <v>0</v>
      </c>
      <c r="T441" s="4">
        <f>IF(S441=0,"",IF((N441*S441)&lt;.3,.3,N441*S441))</f>
        <v>0</v>
      </c>
      <c r="U441"/>
      <c r="V441" s="4">
        <f>IF(AND(N441&lt;&gt;0,O441&lt;&gt;0,Q441&lt;&gt;0,S441&lt;&gt;""),N441-O441-Q441-R441-T441-U441-P441,"")</f>
        <v>0</v>
      </c>
      <c r="W441">
        <v>0</v>
      </c>
      <c r="X441">
        <v>0</v>
      </c>
      <c r="Y441" s="7">
        <v>0</v>
      </c>
      <c r="Z441" s="7">
        <v>0</v>
      </c>
      <c r="AA441">
        <v>0</v>
      </c>
      <c r="AB441">
        <v>0</v>
      </c>
      <c r="AC441">
        <v>0</v>
      </c>
      <c r="AD441" t="s">
        <v>92</v>
      </c>
      <c r="AG441">
        <v>0</v>
      </c>
      <c r="AH441">
        <v>0</v>
      </c>
      <c r="AJ441">
        <v>0</v>
      </c>
    </row>
    <row r="442" spans="1:36">
      <c r="A442" t="s">
        <v>1380</v>
      </c>
      <c r="B442" t="s">
        <v>1381</v>
      </c>
      <c r="C442" s="2" t="s">
        <v>1382</v>
      </c>
      <c r="D442" t="s">
        <v>333</v>
      </c>
      <c r="G442">
        <v>0</v>
      </c>
      <c r="H442" s="3">
        <v>0</v>
      </c>
      <c r="I442" s="4">
        <f>IF(H442=0,"",H442*O442)</f>
        <v>0</v>
      </c>
      <c r="J442" s="5">
        <f>IF(OR(H442=0,V442=""),"",H442*V442)</f>
        <v>0</v>
      </c>
      <c r="K442" s="6">
        <f>IF(V442="","",V442/O442)</f>
        <v>0</v>
      </c>
      <c r="L442" s="6">
        <f>IF(V442="","",V442/N442)</f>
        <v>0</v>
      </c>
      <c r="R442" s="4">
        <v>0</v>
      </c>
      <c r="T442" s="4">
        <f>IF(S442=0,"",IF((N442*S442)&lt;.3,.3,N442*S442))</f>
        <v>0</v>
      </c>
      <c r="U442"/>
      <c r="V442" s="4">
        <f>IF(AND(N442&lt;&gt;0,O442&lt;&gt;0,Q442&lt;&gt;0,S442&lt;&gt;""),N442-O442-Q442-R442-T442-U442-P442,"")</f>
        <v>0</v>
      </c>
      <c r="W442">
        <v>0</v>
      </c>
      <c r="X442">
        <v>0</v>
      </c>
      <c r="Y442" s="7">
        <v>0</v>
      </c>
      <c r="Z442" s="7">
        <v>0</v>
      </c>
      <c r="AA442">
        <v>0</v>
      </c>
      <c r="AB442">
        <v>0</v>
      </c>
      <c r="AC442">
        <v>0</v>
      </c>
      <c r="AD442" t="s">
        <v>92</v>
      </c>
      <c r="AG442">
        <v>0</v>
      </c>
      <c r="AH442">
        <v>0</v>
      </c>
      <c r="AJ442">
        <v>0</v>
      </c>
    </row>
    <row r="443" spans="1:36">
      <c r="A443" t="s">
        <v>1383</v>
      </c>
      <c r="B443" t="s">
        <v>1384</v>
      </c>
      <c r="C443" s="2" t="s">
        <v>1385</v>
      </c>
      <c r="D443" t="s">
        <v>333</v>
      </c>
      <c r="G443">
        <v>0</v>
      </c>
      <c r="H443" s="3">
        <v>0</v>
      </c>
      <c r="I443" s="4">
        <f>IF(H443=0,"",H443*O443)</f>
        <v>0</v>
      </c>
      <c r="J443" s="5">
        <f>IF(OR(H443=0,V443=""),"",H443*V443)</f>
        <v>0</v>
      </c>
      <c r="K443" s="6">
        <f>IF(V443="","",V443/O443)</f>
        <v>0</v>
      </c>
      <c r="L443" s="6">
        <f>IF(V443="","",V443/N443)</f>
        <v>0</v>
      </c>
      <c r="R443" s="4">
        <v>0</v>
      </c>
      <c r="T443" s="4">
        <f>IF(S443=0,"",IF((N443*S443)&lt;.3,.3,N443*S443))</f>
        <v>0</v>
      </c>
      <c r="U443"/>
      <c r="V443" s="4">
        <f>IF(AND(N443&lt;&gt;0,O443&lt;&gt;0,Q443&lt;&gt;0,S443&lt;&gt;""),N443-O443-Q443-R443-T443-U443-P443,"")</f>
        <v>0</v>
      </c>
      <c r="W443">
        <v>0</v>
      </c>
      <c r="X443">
        <v>0</v>
      </c>
      <c r="Y443" s="7">
        <v>0</v>
      </c>
      <c r="Z443" s="7">
        <v>0</v>
      </c>
      <c r="AA443">
        <v>0</v>
      </c>
      <c r="AB443">
        <v>0</v>
      </c>
      <c r="AC443">
        <v>0</v>
      </c>
      <c r="AD443" t="s">
        <v>92</v>
      </c>
      <c r="AG443">
        <v>0</v>
      </c>
      <c r="AH443">
        <v>0</v>
      </c>
      <c r="AJ443">
        <v>0</v>
      </c>
    </row>
    <row r="444" spans="1:36">
      <c r="A444" t="s">
        <v>1386</v>
      </c>
      <c r="B444" t="s">
        <v>1387</v>
      </c>
      <c r="C444" s="2" t="s">
        <v>1388</v>
      </c>
      <c r="D444" t="s">
        <v>333</v>
      </c>
      <c r="G444">
        <v>0</v>
      </c>
      <c r="H444" s="3">
        <v>0</v>
      </c>
      <c r="I444" s="4">
        <f>IF(H444=0,"",H444*O444)</f>
        <v>0</v>
      </c>
      <c r="J444" s="5">
        <f>IF(OR(H444=0,V444=""),"",H444*V444)</f>
        <v>0</v>
      </c>
      <c r="K444" s="6">
        <f>IF(V444="","",V444/O444)</f>
        <v>0</v>
      </c>
      <c r="L444" s="6">
        <f>IF(V444="","",V444/N444)</f>
        <v>0</v>
      </c>
      <c r="R444" s="4">
        <v>0</v>
      </c>
      <c r="T444" s="4">
        <f>IF(S444=0,"",IF((N444*S444)&lt;.3,.3,N444*S444))</f>
        <v>0</v>
      </c>
      <c r="U444"/>
      <c r="V444" s="4">
        <f>IF(AND(N444&lt;&gt;0,O444&lt;&gt;0,Q444&lt;&gt;0,S444&lt;&gt;""),N444-O444-Q444-R444-T444-U444-P444,"")</f>
        <v>0</v>
      </c>
      <c r="W444">
        <v>0</v>
      </c>
      <c r="X444">
        <v>0</v>
      </c>
      <c r="Y444" s="7">
        <v>0</v>
      </c>
      <c r="Z444" s="7">
        <v>0</v>
      </c>
      <c r="AA444">
        <v>0</v>
      </c>
      <c r="AB444">
        <v>0</v>
      </c>
      <c r="AC444">
        <v>0</v>
      </c>
      <c r="AD444" t="s">
        <v>92</v>
      </c>
      <c r="AG444">
        <v>0</v>
      </c>
      <c r="AH444">
        <v>0</v>
      </c>
      <c r="AJ444">
        <v>0</v>
      </c>
    </row>
    <row r="445" spans="1:36">
      <c r="A445" t="s">
        <v>1389</v>
      </c>
      <c r="B445" t="s">
        <v>1390</v>
      </c>
      <c r="C445" s="2" t="s">
        <v>1391</v>
      </c>
      <c r="D445" t="s">
        <v>333</v>
      </c>
      <c r="G445">
        <v>0</v>
      </c>
      <c r="H445" s="3">
        <v>0</v>
      </c>
      <c r="I445" s="4">
        <f>IF(H445=0,"",H445*O445)</f>
        <v>0</v>
      </c>
      <c r="J445" s="5">
        <f>IF(OR(H445=0,V445=""),"",H445*V445)</f>
        <v>0</v>
      </c>
      <c r="K445" s="6">
        <f>IF(V445="","",V445/O445)</f>
        <v>0</v>
      </c>
      <c r="L445" s="6">
        <f>IF(V445="","",V445/N445)</f>
        <v>0</v>
      </c>
      <c r="R445" s="4">
        <v>0</v>
      </c>
      <c r="T445" s="4">
        <f>IF(S445=0,"",IF((N445*S445)&lt;.3,.3,N445*S445))</f>
        <v>0</v>
      </c>
      <c r="U445"/>
      <c r="V445" s="4">
        <f>IF(AND(N445&lt;&gt;0,O445&lt;&gt;0,Q445&lt;&gt;0,S445&lt;&gt;""),N445-O445-Q445-R445-T445-U445-P445,"")</f>
        <v>0</v>
      </c>
      <c r="W445">
        <v>0</v>
      </c>
      <c r="X445">
        <v>0</v>
      </c>
      <c r="Y445" s="7">
        <v>0</v>
      </c>
      <c r="Z445" s="7">
        <v>0</v>
      </c>
      <c r="AA445">
        <v>0</v>
      </c>
      <c r="AB445">
        <v>0</v>
      </c>
      <c r="AC445">
        <v>0</v>
      </c>
      <c r="AD445" t="s">
        <v>92</v>
      </c>
      <c r="AG445">
        <v>0</v>
      </c>
      <c r="AH445">
        <v>0</v>
      </c>
      <c r="AJ445">
        <v>0</v>
      </c>
    </row>
    <row r="446" spans="1:36">
      <c r="A446" t="s">
        <v>1392</v>
      </c>
      <c r="B446" t="s">
        <v>1393</v>
      </c>
      <c r="C446" s="2" t="s">
        <v>1394</v>
      </c>
      <c r="D446" t="s">
        <v>333</v>
      </c>
      <c r="G446">
        <v>0</v>
      </c>
      <c r="H446" s="3">
        <v>0</v>
      </c>
      <c r="I446" s="4">
        <f>IF(H446=0,"",H446*O446)</f>
        <v>0</v>
      </c>
      <c r="J446" s="5">
        <f>IF(OR(H446=0,V446=""),"",H446*V446)</f>
        <v>0</v>
      </c>
      <c r="K446" s="6">
        <f>IF(V446="","",V446/O446)</f>
        <v>0</v>
      </c>
      <c r="L446" s="6">
        <f>IF(V446="","",V446/N446)</f>
        <v>0</v>
      </c>
      <c r="R446" s="4">
        <v>0</v>
      </c>
      <c r="T446" s="4">
        <f>IF(S446=0,"",IF((N446*S446)&lt;.3,.3,N446*S446))</f>
        <v>0</v>
      </c>
      <c r="U446"/>
      <c r="V446" s="4">
        <f>IF(AND(N446&lt;&gt;0,O446&lt;&gt;0,Q446&lt;&gt;0,S446&lt;&gt;""),N446-O446-Q446-R446-T446-U446-P446,"")</f>
        <v>0</v>
      </c>
      <c r="W446">
        <v>0</v>
      </c>
      <c r="X446">
        <v>0</v>
      </c>
      <c r="Y446" s="7">
        <v>0</v>
      </c>
      <c r="Z446" s="7">
        <v>0</v>
      </c>
      <c r="AA446">
        <v>0</v>
      </c>
      <c r="AB446">
        <v>0</v>
      </c>
      <c r="AC446">
        <v>0</v>
      </c>
      <c r="AD446" t="s">
        <v>92</v>
      </c>
      <c r="AG446">
        <v>0</v>
      </c>
      <c r="AH446">
        <v>0</v>
      </c>
      <c r="AJ446">
        <v>0</v>
      </c>
    </row>
    <row r="447" spans="1:36">
      <c r="A447" t="s">
        <v>1395</v>
      </c>
      <c r="B447" t="s">
        <v>1396</v>
      </c>
      <c r="C447" s="2" t="s">
        <v>1397</v>
      </c>
      <c r="D447" t="s">
        <v>333</v>
      </c>
      <c r="G447">
        <v>0</v>
      </c>
      <c r="H447" s="3">
        <v>0</v>
      </c>
      <c r="I447" s="4">
        <f>IF(H447=0,"",H447*O447)</f>
        <v>0</v>
      </c>
      <c r="J447" s="5">
        <f>IF(OR(H447=0,V447=""),"",H447*V447)</f>
        <v>0</v>
      </c>
      <c r="K447" s="6">
        <f>IF(V447="","",V447/O447)</f>
        <v>0</v>
      </c>
      <c r="L447" s="6">
        <f>IF(V447="","",V447/N447)</f>
        <v>0</v>
      </c>
      <c r="R447" s="4">
        <v>0</v>
      </c>
      <c r="T447" s="4">
        <f>IF(S447=0,"",IF((N447*S447)&lt;.3,.3,N447*S447))</f>
        <v>0</v>
      </c>
      <c r="U447"/>
      <c r="V447" s="4">
        <f>IF(AND(N447&lt;&gt;0,O447&lt;&gt;0,Q447&lt;&gt;0,S447&lt;&gt;""),N447-O447-Q447-R447-T447-U447-P447,"")</f>
        <v>0</v>
      </c>
      <c r="W447">
        <v>0</v>
      </c>
      <c r="X447">
        <v>0</v>
      </c>
      <c r="Y447" s="7">
        <v>0</v>
      </c>
      <c r="Z447" s="7">
        <v>0</v>
      </c>
      <c r="AA447">
        <v>0</v>
      </c>
      <c r="AB447">
        <v>0</v>
      </c>
      <c r="AC447">
        <v>0</v>
      </c>
      <c r="AD447" t="s">
        <v>92</v>
      </c>
      <c r="AG447">
        <v>0</v>
      </c>
      <c r="AH447">
        <v>0</v>
      </c>
      <c r="AJ447">
        <v>0</v>
      </c>
    </row>
    <row r="448" spans="1:36">
      <c r="A448" t="s">
        <v>1398</v>
      </c>
      <c r="B448" t="s">
        <v>1399</v>
      </c>
      <c r="C448" s="2" t="s">
        <v>1400</v>
      </c>
      <c r="D448" t="s">
        <v>333</v>
      </c>
      <c r="G448">
        <v>0</v>
      </c>
      <c r="H448" s="3">
        <v>0</v>
      </c>
      <c r="I448" s="4">
        <f>IF(H448=0,"",H448*O448)</f>
        <v>0</v>
      </c>
      <c r="J448" s="5">
        <f>IF(OR(H448=0,V448=""),"",H448*V448)</f>
        <v>0</v>
      </c>
      <c r="K448" s="6">
        <f>IF(V448="","",V448/O448)</f>
        <v>0</v>
      </c>
      <c r="L448" s="6">
        <f>IF(V448="","",V448/N448)</f>
        <v>0</v>
      </c>
      <c r="R448" s="4">
        <v>0</v>
      </c>
      <c r="T448" s="4">
        <f>IF(S448=0,"",IF((N448*S448)&lt;.3,.3,N448*S448))</f>
        <v>0</v>
      </c>
      <c r="U448"/>
      <c r="V448" s="4">
        <f>IF(AND(N448&lt;&gt;0,O448&lt;&gt;0,Q448&lt;&gt;0,S448&lt;&gt;""),N448-O448-Q448-R448-T448-U448-P448,"")</f>
        <v>0</v>
      </c>
      <c r="W448">
        <v>0</v>
      </c>
      <c r="X448">
        <v>0</v>
      </c>
      <c r="Y448" s="7">
        <v>0</v>
      </c>
      <c r="Z448" s="7">
        <v>0</v>
      </c>
      <c r="AA448">
        <v>0</v>
      </c>
      <c r="AB448">
        <v>0</v>
      </c>
      <c r="AC448">
        <v>0</v>
      </c>
      <c r="AD448" t="s">
        <v>92</v>
      </c>
      <c r="AG448">
        <v>0</v>
      </c>
      <c r="AH448">
        <v>0</v>
      </c>
      <c r="AJ448">
        <v>0</v>
      </c>
    </row>
    <row r="449" spans="1:36">
      <c r="A449" t="s">
        <v>1401</v>
      </c>
      <c r="B449" t="s">
        <v>1402</v>
      </c>
      <c r="C449" s="2" t="s">
        <v>1403</v>
      </c>
      <c r="D449" t="s">
        <v>333</v>
      </c>
      <c r="G449">
        <v>0</v>
      </c>
      <c r="H449" s="3">
        <v>0</v>
      </c>
      <c r="I449" s="4">
        <f>IF(H449=0,"",H449*O449)</f>
        <v>0</v>
      </c>
      <c r="J449" s="5">
        <f>IF(OR(H449=0,V449=""),"",H449*V449)</f>
        <v>0</v>
      </c>
      <c r="K449" s="6">
        <f>IF(V449="","",V449/O449)</f>
        <v>0</v>
      </c>
      <c r="L449" s="6">
        <f>IF(V449="","",V449/N449)</f>
        <v>0</v>
      </c>
      <c r="R449" s="4">
        <v>0</v>
      </c>
      <c r="T449" s="4">
        <f>IF(S449=0,"",IF((N449*S449)&lt;.3,.3,N449*S449))</f>
        <v>0</v>
      </c>
      <c r="U449"/>
      <c r="V449" s="4">
        <f>IF(AND(N449&lt;&gt;0,O449&lt;&gt;0,Q449&lt;&gt;0,S449&lt;&gt;""),N449-O449-Q449-R449-T449-U449-P449,"")</f>
        <v>0</v>
      </c>
      <c r="W449">
        <v>0</v>
      </c>
      <c r="X449">
        <v>0</v>
      </c>
      <c r="Y449" s="7">
        <v>0</v>
      </c>
      <c r="Z449" s="7">
        <v>0</v>
      </c>
      <c r="AA449">
        <v>0</v>
      </c>
      <c r="AB449">
        <v>0</v>
      </c>
      <c r="AC449">
        <v>0</v>
      </c>
      <c r="AD449" t="s">
        <v>92</v>
      </c>
      <c r="AG449">
        <v>0</v>
      </c>
      <c r="AH449">
        <v>0</v>
      </c>
      <c r="AJ449">
        <v>0</v>
      </c>
    </row>
    <row r="450" spans="1:36">
      <c r="A450" t="s">
        <v>1404</v>
      </c>
      <c r="B450" t="s">
        <v>1405</v>
      </c>
      <c r="C450" s="2" t="s">
        <v>1406</v>
      </c>
      <c r="D450" t="s">
        <v>333</v>
      </c>
      <c r="G450">
        <v>0</v>
      </c>
      <c r="H450" s="3">
        <v>0</v>
      </c>
      <c r="I450" s="4">
        <f>IF(H450=0,"",H450*O450)</f>
        <v>0</v>
      </c>
      <c r="J450" s="5">
        <f>IF(OR(H450=0,V450=""),"",H450*V450)</f>
        <v>0</v>
      </c>
      <c r="K450" s="6">
        <f>IF(V450="","",V450/O450)</f>
        <v>0</v>
      </c>
      <c r="L450" s="6">
        <f>IF(V450="","",V450/N450)</f>
        <v>0</v>
      </c>
      <c r="R450" s="4">
        <v>0</v>
      </c>
      <c r="T450" s="4">
        <f>IF(S450=0,"",IF((N450*S450)&lt;.3,.3,N450*S450))</f>
        <v>0</v>
      </c>
      <c r="U450"/>
      <c r="V450" s="4">
        <f>IF(AND(N450&lt;&gt;0,O450&lt;&gt;0,Q450&lt;&gt;0,S450&lt;&gt;""),N450-O450-Q450-R450-T450-U450-P450,"")</f>
        <v>0</v>
      </c>
      <c r="W450">
        <v>0</v>
      </c>
      <c r="X450">
        <v>0</v>
      </c>
      <c r="Y450" s="7">
        <v>0</v>
      </c>
      <c r="Z450" s="7">
        <v>0</v>
      </c>
      <c r="AA450">
        <v>0</v>
      </c>
      <c r="AB450">
        <v>0</v>
      </c>
      <c r="AC450">
        <v>0</v>
      </c>
      <c r="AD450" t="s">
        <v>92</v>
      </c>
      <c r="AG450">
        <v>0</v>
      </c>
      <c r="AH450">
        <v>0</v>
      </c>
      <c r="AJ450">
        <v>0</v>
      </c>
    </row>
    <row r="451" spans="1:36">
      <c r="A451" t="s">
        <v>1407</v>
      </c>
      <c r="B451" t="s">
        <v>1408</v>
      </c>
      <c r="C451" s="2" t="s">
        <v>1409</v>
      </c>
      <c r="D451" t="s">
        <v>333</v>
      </c>
      <c r="G451">
        <v>0</v>
      </c>
      <c r="H451" s="3">
        <v>0</v>
      </c>
      <c r="I451" s="4">
        <f>IF(H451=0,"",H451*O451)</f>
        <v>0</v>
      </c>
      <c r="J451" s="5">
        <f>IF(OR(H451=0,V451=""),"",H451*V451)</f>
        <v>0</v>
      </c>
      <c r="K451" s="6">
        <f>IF(V451="","",V451/O451)</f>
        <v>0</v>
      </c>
      <c r="L451" s="6">
        <f>IF(V451="","",V451/N451)</f>
        <v>0</v>
      </c>
      <c r="M451" s="4">
        <v>100</v>
      </c>
      <c r="R451" s="4">
        <v>0</v>
      </c>
      <c r="T451" s="4">
        <f>IF(S451=0,"",IF((N451*S451)&lt;.3,.3,N451*S451))</f>
        <v>0</v>
      </c>
      <c r="U451"/>
      <c r="V451" s="4">
        <f>IF(AND(N451&lt;&gt;0,O451&lt;&gt;0,Q451&lt;&gt;0,S451&lt;&gt;""),N451-O451-Q451-R451-T451-U451-P451,"")</f>
        <v>0</v>
      </c>
      <c r="W451">
        <v>0</v>
      </c>
      <c r="X451">
        <v>0</v>
      </c>
      <c r="Y451" s="7">
        <v>0</v>
      </c>
      <c r="Z451" s="7">
        <v>0</v>
      </c>
      <c r="AA451">
        <v>0</v>
      </c>
      <c r="AB451">
        <v>0</v>
      </c>
      <c r="AC451">
        <v>0</v>
      </c>
      <c r="AD451" t="s">
        <v>92</v>
      </c>
      <c r="AG451">
        <v>0</v>
      </c>
      <c r="AH451">
        <v>0</v>
      </c>
      <c r="AJ451">
        <v>0</v>
      </c>
    </row>
    <row r="452" spans="1:36">
      <c r="A452" t="s">
        <v>1410</v>
      </c>
      <c r="B452" t="s">
        <v>1411</v>
      </c>
      <c r="C452" s="2" t="s">
        <v>1412</v>
      </c>
      <c r="D452" t="s">
        <v>333</v>
      </c>
      <c r="G452">
        <v>0</v>
      </c>
      <c r="H452" s="3">
        <v>0</v>
      </c>
      <c r="I452" s="4">
        <f>IF(H452=0,"",H452*O452)</f>
        <v>0</v>
      </c>
      <c r="J452" s="5">
        <f>IF(OR(H452=0,V452=""),"",H452*V452)</f>
        <v>0</v>
      </c>
      <c r="K452" s="6">
        <f>IF(V452="","",V452/O452)</f>
        <v>0</v>
      </c>
      <c r="L452" s="6">
        <f>IF(V452="","",V452/N452)</f>
        <v>0</v>
      </c>
      <c r="M452" s="4">
        <v>0</v>
      </c>
      <c r="Q452" s="4">
        <v>4.95</v>
      </c>
      <c r="R452" s="4">
        <v>0</v>
      </c>
      <c r="S452">
        <v>0.15</v>
      </c>
      <c r="T452" s="4">
        <f>IF(S452=0,"",IF((N452*S452)&lt;.3,.3,N452*S452))</f>
        <v>0</v>
      </c>
      <c r="U452"/>
      <c r="V452" s="4">
        <f>IF(AND(N452&lt;&gt;0,O452&lt;&gt;0,Q452&lt;&gt;0,S452&lt;&gt;""),N452-O452-Q452-R452-T452-U452-P452,"")</f>
        <v>0</v>
      </c>
      <c r="W452">
        <v>0</v>
      </c>
      <c r="X452">
        <v>0</v>
      </c>
      <c r="Y452" s="7">
        <v>0</v>
      </c>
      <c r="Z452" s="7">
        <v>0</v>
      </c>
      <c r="AA452">
        <v>0</v>
      </c>
      <c r="AB452">
        <v>240</v>
      </c>
      <c r="AC452">
        <v>0</v>
      </c>
      <c r="AD452">
        <v>9999</v>
      </c>
      <c r="AG452">
        <v>0</v>
      </c>
      <c r="AH452">
        <v>0</v>
      </c>
      <c r="AJ452">
        <v>0</v>
      </c>
    </row>
    <row r="453" spans="1:36">
      <c r="A453" t="s">
        <v>1413</v>
      </c>
      <c r="B453" t="s">
        <v>1414</v>
      </c>
      <c r="C453" s="2" t="s">
        <v>1415</v>
      </c>
      <c r="D453" t="s">
        <v>333</v>
      </c>
      <c r="G453">
        <v>0</v>
      </c>
      <c r="H453" s="3">
        <v>0</v>
      </c>
      <c r="I453" s="4">
        <f>IF(H453=0,"",H453*O453)</f>
        <v>0</v>
      </c>
      <c r="J453" s="5">
        <f>IF(OR(H453=0,V453=""),"",H453*V453)</f>
        <v>0</v>
      </c>
      <c r="K453" s="6">
        <f>IF(V453="","",V453/O453)</f>
        <v>0</v>
      </c>
      <c r="L453" s="6">
        <f>IF(V453="","",V453/N453)</f>
        <v>0</v>
      </c>
      <c r="M453" s="4">
        <v>0</v>
      </c>
      <c r="Q453" s="4">
        <v>4.95</v>
      </c>
      <c r="R453" s="4">
        <v>0</v>
      </c>
      <c r="S453">
        <v>0.15</v>
      </c>
      <c r="T453" s="4">
        <f>IF(S453=0,"",IF((N453*S453)&lt;.3,.3,N453*S453))</f>
        <v>0</v>
      </c>
      <c r="U453"/>
      <c r="V453" s="4">
        <f>IF(AND(N453&lt;&gt;0,O453&lt;&gt;0,Q453&lt;&gt;0,S453&lt;&gt;""),N453-O453-Q453-R453-T453-U453-P453,"")</f>
        <v>0</v>
      </c>
      <c r="W453">
        <v>0</v>
      </c>
      <c r="X453">
        <v>0</v>
      </c>
      <c r="Y453" s="7">
        <v>0</v>
      </c>
      <c r="Z453" s="7">
        <v>0</v>
      </c>
      <c r="AA453">
        <v>0</v>
      </c>
      <c r="AB453">
        <v>240</v>
      </c>
      <c r="AC453">
        <v>0</v>
      </c>
      <c r="AD453">
        <v>9999</v>
      </c>
      <c r="AG453">
        <v>0</v>
      </c>
      <c r="AH453">
        <v>0</v>
      </c>
      <c r="AJ453">
        <v>0</v>
      </c>
    </row>
    <row r="454" spans="1:36">
      <c r="A454" t="s">
        <v>1416</v>
      </c>
      <c r="B454" t="s">
        <v>1417</v>
      </c>
      <c r="C454" s="2" t="s">
        <v>1418</v>
      </c>
      <c r="D454" t="s">
        <v>333</v>
      </c>
      <c r="G454">
        <v>0</v>
      </c>
      <c r="H454" s="3">
        <v>0</v>
      </c>
      <c r="I454" s="4">
        <f>IF(H454=0,"",H454*O454)</f>
        <v>0</v>
      </c>
      <c r="J454" s="5">
        <f>IF(OR(H454=0,V454=""),"",H454*V454)</f>
        <v>0</v>
      </c>
      <c r="K454" s="6">
        <f>IF(V454="","",V454/O454)</f>
        <v>0</v>
      </c>
      <c r="L454" s="6">
        <f>IF(V454="","",V454/N454)</f>
        <v>0</v>
      </c>
      <c r="M454" s="4">
        <v>0</v>
      </c>
      <c r="Q454" s="4">
        <v>4.95</v>
      </c>
      <c r="R454" s="4">
        <v>0</v>
      </c>
      <c r="S454">
        <v>0.15</v>
      </c>
      <c r="T454" s="4">
        <f>IF(S454=0,"",IF((N454*S454)&lt;.3,.3,N454*S454))</f>
        <v>0</v>
      </c>
      <c r="U454"/>
      <c r="V454" s="4">
        <f>IF(AND(N454&lt;&gt;0,O454&lt;&gt;0,Q454&lt;&gt;0,S454&lt;&gt;""),N454-O454-Q454-R454-T454-U454-P454,"")</f>
        <v>0</v>
      </c>
      <c r="W454">
        <v>0</v>
      </c>
      <c r="X454">
        <v>0</v>
      </c>
      <c r="Y454" s="7">
        <v>0</v>
      </c>
      <c r="Z454" s="7">
        <v>0</v>
      </c>
      <c r="AA454">
        <v>0</v>
      </c>
      <c r="AB454">
        <v>201</v>
      </c>
      <c r="AC454">
        <v>0</v>
      </c>
      <c r="AD454">
        <v>9999</v>
      </c>
      <c r="AG454">
        <v>0</v>
      </c>
      <c r="AH454">
        <v>0</v>
      </c>
      <c r="AJ454">
        <v>0</v>
      </c>
    </row>
    <row r="455" spans="1:36">
      <c r="A455" t="s">
        <v>1419</v>
      </c>
      <c r="B455" t="s">
        <v>1420</v>
      </c>
      <c r="C455" s="2" t="s">
        <v>1421</v>
      </c>
      <c r="D455" t="s">
        <v>333</v>
      </c>
      <c r="G455">
        <v>0</v>
      </c>
      <c r="H455" s="3">
        <v>0</v>
      </c>
      <c r="I455" s="4">
        <f>IF(H455=0,"",H455*O455)</f>
        <v>0</v>
      </c>
      <c r="J455" s="5">
        <f>IF(OR(H455=0,V455=""),"",H455*V455)</f>
        <v>0</v>
      </c>
      <c r="K455" s="6">
        <f>IF(V455="","",V455/O455)</f>
        <v>0</v>
      </c>
      <c r="L455" s="6">
        <f>IF(V455="","",V455/N455)</f>
        <v>0</v>
      </c>
      <c r="M455" s="4">
        <v>0</v>
      </c>
      <c r="Q455" s="4">
        <v>4.95</v>
      </c>
      <c r="R455" s="4">
        <v>0</v>
      </c>
      <c r="S455">
        <v>0.15</v>
      </c>
      <c r="T455" s="4">
        <f>IF(S455=0,"",IF((N455*S455)&lt;.3,.3,N455*S455))</f>
        <v>0</v>
      </c>
      <c r="U455"/>
      <c r="V455" s="4">
        <f>IF(AND(N455&lt;&gt;0,O455&lt;&gt;0,Q455&lt;&gt;0,S455&lt;&gt;""),N455-O455-Q455-R455-T455-U455-P455,"")</f>
        <v>0</v>
      </c>
      <c r="W455">
        <v>0</v>
      </c>
      <c r="X455">
        <v>0</v>
      </c>
      <c r="Y455" s="7">
        <v>0</v>
      </c>
      <c r="Z455" s="7">
        <v>0</v>
      </c>
      <c r="AA455">
        <v>0</v>
      </c>
      <c r="AB455">
        <v>240</v>
      </c>
      <c r="AC455">
        <v>0</v>
      </c>
      <c r="AD455">
        <v>9999</v>
      </c>
      <c r="AG455">
        <v>0</v>
      </c>
      <c r="AH455">
        <v>0</v>
      </c>
      <c r="AJ455">
        <v>0</v>
      </c>
    </row>
    <row r="456" spans="1:36">
      <c r="A456" t="s">
        <v>1422</v>
      </c>
      <c r="B456" t="s">
        <v>1423</v>
      </c>
      <c r="C456" s="2" t="s">
        <v>1424</v>
      </c>
      <c r="D456" t="s">
        <v>333</v>
      </c>
      <c r="G456">
        <v>0</v>
      </c>
      <c r="H456" s="3">
        <v>0</v>
      </c>
      <c r="I456" s="4">
        <f>IF(H456=0,"",H456*O456)</f>
        <v>0</v>
      </c>
      <c r="J456" s="5">
        <f>IF(OR(H456=0,V456=""),"",H456*V456)</f>
        <v>0</v>
      </c>
      <c r="K456" s="6">
        <f>IF(V456="","",V456/O456)</f>
        <v>0</v>
      </c>
      <c r="L456" s="6">
        <f>IF(V456="","",V456/N456)</f>
        <v>0</v>
      </c>
      <c r="M456" s="4">
        <v>0</v>
      </c>
      <c r="Q456" s="4">
        <v>4.95</v>
      </c>
      <c r="R456" s="4">
        <v>0</v>
      </c>
      <c r="S456">
        <v>0.15</v>
      </c>
      <c r="T456" s="4">
        <f>IF(S456=0,"",IF((N456*S456)&lt;.3,.3,N456*S456))</f>
        <v>0</v>
      </c>
      <c r="U456"/>
      <c r="V456" s="4">
        <f>IF(AND(N456&lt;&gt;0,O456&lt;&gt;0,Q456&lt;&gt;0,S456&lt;&gt;""),N456-O456-Q456-R456-T456-U456-P456,"")</f>
        <v>0</v>
      </c>
      <c r="W456">
        <v>0</v>
      </c>
      <c r="X456">
        <v>0</v>
      </c>
      <c r="Y456" s="7">
        <v>0</v>
      </c>
      <c r="Z456" s="7">
        <v>0</v>
      </c>
      <c r="AA456">
        <v>0</v>
      </c>
      <c r="AB456">
        <v>248</v>
      </c>
      <c r="AC456">
        <v>0</v>
      </c>
      <c r="AD456">
        <v>9999</v>
      </c>
      <c r="AG456">
        <v>0</v>
      </c>
      <c r="AH456">
        <v>0</v>
      </c>
      <c r="AJ456">
        <v>0</v>
      </c>
    </row>
    <row r="457" spans="1:36">
      <c r="A457" t="s">
        <v>1425</v>
      </c>
      <c r="B457" t="s">
        <v>1426</v>
      </c>
      <c r="C457" s="2" t="s">
        <v>1427</v>
      </c>
      <c r="D457" t="s">
        <v>333</v>
      </c>
      <c r="G457">
        <v>0</v>
      </c>
      <c r="H457" s="3">
        <v>0</v>
      </c>
      <c r="I457" s="4">
        <f>IF(H457=0,"",H457*O457)</f>
        <v>0</v>
      </c>
      <c r="J457" s="5">
        <f>IF(OR(H457=0,V457=""),"",H457*V457)</f>
        <v>0</v>
      </c>
      <c r="K457" s="6">
        <f>IF(V457="","",V457/O457)</f>
        <v>0</v>
      </c>
      <c r="L457" s="6">
        <f>IF(V457="","",V457/N457)</f>
        <v>0</v>
      </c>
      <c r="M457" s="4">
        <v>0</v>
      </c>
      <c r="Q457" s="4">
        <v>4.95</v>
      </c>
      <c r="R457" s="4">
        <v>0</v>
      </c>
      <c r="S457">
        <v>0.15</v>
      </c>
      <c r="T457" s="4">
        <f>IF(S457=0,"",IF((N457*S457)&lt;.3,.3,N457*S457))</f>
        <v>0</v>
      </c>
      <c r="U457"/>
      <c r="V457" s="4">
        <f>IF(AND(N457&lt;&gt;0,O457&lt;&gt;0,Q457&lt;&gt;0,S457&lt;&gt;""),N457-O457-Q457-R457-T457-U457-P457,"")</f>
        <v>0</v>
      </c>
      <c r="W457">
        <v>0</v>
      </c>
      <c r="X457">
        <v>0</v>
      </c>
      <c r="Y457" s="7">
        <v>0</v>
      </c>
      <c r="Z457" s="7">
        <v>0</v>
      </c>
      <c r="AA457">
        <v>0</v>
      </c>
      <c r="AB457">
        <v>400</v>
      </c>
      <c r="AC457">
        <v>0</v>
      </c>
      <c r="AD457">
        <v>9999</v>
      </c>
      <c r="AG457">
        <v>0</v>
      </c>
      <c r="AH457">
        <v>0</v>
      </c>
      <c r="AJ457">
        <v>0</v>
      </c>
    </row>
    <row r="458" spans="1:36">
      <c r="A458" t="s">
        <v>1428</v>
      </c>
      <c r="B458" t="s">
        <v>1429</v>
      </c>
      <c r="C458" s="2" t="s">
        <v>1430</v>
      </c>
      <c r="D458" t="s">
        <v>333</v>
      </c>
      <c r="G458">
        <v>0</v>
      </c>
      <c r="H458" s="3">
        <v>0</v>
      </c>
      <c r="I458" s="4">
        <f>IF(H458=0,"",H458*O458)</f>
        <v>0</v>
      </c>
      <c r="J458" s="5">
        <f>IF(OR(H458=0,V458=""),"",H458*V458)</f>
        <v>0</v>
      </c>
      <c r="K458" s="6">
        <f>IF(V458="","",V458/O458)</f>
        <v>0</v>
      </c>
      <c r="L458" s="6">
        <f>IF(V458="","",V458/N458)</f>
        <v>0</v>
      </c>
      <c r="M458" s="4">
        <v>0</v>
      </c>
      <c r="Q458" s="4">
        <v>4.95</v>
      </c>
      <c r="R458" s="4">
        <v>0</v>
      </c>
      <c r="S458">
        <v>0.15</v>
      </c>
      <c r="T458" s="4">
        <f>IF(S458=0,"",IF((N458*S458)&lt;.3,.3,N458*S458))</f>
        <v>0</v>
      </c>
      <c r="U458"/>
      <c r="V458" s="4">
        <f>IF(AND(N458&lt;&gt;0,O458&lt;&gt;0,Q458&lt;&gt;0,S458&lt;&gt;""),N458-O458-Q458-R458-T458-U458-P458,"")</f>
        <v>0</v>
      </c>
      <c r="W458">
        <v>0</v>
      </c>
      <c r="X458">
        <v>0</v>
      </c>
      <c r="Y458" s="7">
        <v>0</v>
      </c>
      <c r="Z458" s="7">
        <v>0</v>
      </c>
      <c r="AA458">
        <v>0</v>
      </c>
      <c r="AB458">
        <v>300</v>
      </c>
      <c r="AC458">
        <v>0</v>
      </c>
      <c r="AD458">
        <v>9999</v>
      </c>
      <c r="AG458">
        <v>0</v>
      </c>
      <c r="AH458">
        <v>0</v>
      </c>
      <c r="AJ458">
        <v>0</v>
      </c>
    </row>
    <row r="459" spans="1:36">
      <c r="A459" t="s">
        <v>1431</v>
      </c>
      <c r="B459" t="s">
        <v>1432</v>
      </c>
      <c r="C459" s="2" t="s">
        <v>1433</v>
      </c>
      <c r="D459" t="s">
        <v>333</v>
      </c>
      <c r="G459">
        <v>0</v>
      </c>
      <c r="H459" s="3">
        <v>0</v>
      </c>
      <c r="I459" s="4">
        <f>IF(H459=0,"",H459*O459)</f>
        <v>0</v>
      </c>
      <c r="J459" s="5">
        <f>IF(OR(H459=0,V459=""),"",H459*V459)</f>
        <v>0</v>
      </c>
      <c r="K459" s="6">
        <f>IF(V459="","",V459/O459)</f>
        <v>0</v>
      </c>
      <c r="L459" s="6">
        <f>IF(V459="","",V459/N459)</f>
        <v>0</v>
      </c>
      <c r="M459" s="4">
        <v>37.19</v>
      </c>
      <c r="Q459" s="4">
        <v>4.95</v>
      </c>
      <c r="R459" s="4">
        <v>0</v>
      </c>
      <c r="S459">
        <v>0.15</v>
      </c>
      <c r="T459" s="4">
        <f>IF(S459=0,"",IF((N459*S459)&lt;.3,.3,N459*S459))</f>
        <v>0</v>
      </c>
      <c r="U459"/>
      <c r="V459" s="4">
        <f>IF(AND(N459&lt;&gt;0,O459&lt;&gt;0,Q459&lt;&gt;0,S459&lt;&gt;""),N459-O459-Q459-R459-T459-U459-P459,"")</f>
        <v>0</v>
      </c>
      <c r="W459">
        <v>0</v>
      </c>
      <c r="X459">
        <v>0</v>
      </c>
      <c r="Y459" s="7">
        <v>0</v>
      </c>
      <c r="Z459" s="7">
        <v>0</v>
      </c>
      <c r="AA459">
        <v>0</v>
      </c>
      <c r="AB459">
        <v>500</v>
      </c>
      <c r="AC459">
        <v>0</v>
      </c>
      <c r="AD459">
        <v>9999</v>
      </c>
      <c r="AG459">
        <v>0</v>
      </c>
      <c r="AH459">
        <v>0</v>
      </c>
      <c r="AJ459">
        <v>0</v>
      </c>
    </row>
    <row r="460" spans="1:36">
      <c r="A460" t="s">
        <v>1434</v>
      </c>
      <c r="B460" t="s">
        <v>1435</v>
      </c>
      <c r="C460" s="2" t="s">
        <v>1436</v>
      </c>
      <c r="D460" t="s">
        <v>333</v>
      </c>
      <c r="G460">
        <v>0</v>
      </c>
      <c r="H460" s="3">
        <v>0</v>
      </c>
      <c r="I460" s="4">
        <f>IF(H460=0,"",H460*O460)</f>
        <v>0</v>
      </c>
      <c r="J460" s="5">
        <f>IF(OR(H460=0,V460=""),"",H460*V460)</f>
        <v>0</v>
      </c>
      <c r="K460" s="6">
        <f>IF(V460="","",V460/O460)</f>
        <v>0</v>
      </c>
      <c r="L460" s="6">
        <f>IF(V460="","",V460/N460)</f>
        <v>0</v>
      </c>
      <c r="M460" s="4">
        <v>0</v>
      </c>
      <c r="R460" s="4">
        <v>0</v>
      </c>
      <c r="T460" s="4">
        <f>IF(S460=0,"",IF((N460*S460)&lt;.3,.3,N460*S460))</f>
        <v>0</v>
      </c>
      <c r="U460"/>
      <c r="V460" s="4">
        <f>IF(AND(N460&lt;&gt;0,O460&lt;&gt;0,Q460&lt;&gt;0,S460&lt;&gt;""),N460-O460-Q460-R460-T460-U460-P460,"")</f>
        <v>0</v>
      </c>
      <c r="W460">
        <v>0</v>
      </c>
      <c r="X460">
        <v>0</v>
      </c>
      <c r="Y460" s="7">
        <v>0</v>
      </c>
      <c r="Z460" s="7">
        <v>0</v>
      </c>
      <c r="AA460">
        <v>0</v>
      </c>
      <c r="AB460">
        <v>0</v>
      </c>
      <c r="AC460">
        <v>0</v>
      </c>
      <c r="AD460" t="s">
        <v>92</v>
      </c>
      <c r="AG460">
        <v>0</v>
      </c>
      <c r="AH460">
        <v>0</v>
      </c>
      <c r="AJ460">
        <v>0</v>
      </c>
    </row>
    <row r="461" spans="1:36">
      <c r="A461" t="s">
        <v>1437</v>
      </c>
      <c r="B461" t="s">
        <v>1438</v>
      </c>
      <c r="C461" s="2" t="s">
        <v>1439</v>
      </c>
      <c r="D461" t="s">
        <v>333</v>
      </c>
      <c r="G461">
        <v>0</v>
      </c>
      <c r="H461" s="3">
        <v>0</v>
      </c>
      <c r="I461" s="4">
        <f>IF(H461=0,"",H461*O461)</f>
        <v>0</v>
      </c>
      <c r="J461" s="5">
        <f>IF(OR(H461=0,V461=""),"",H461*V461)</f>
        <v>0</v>
      </c>
      <c r="K461" s="6">
        <f>IF(V461="","",V461/O461)</f>
        <v>0</v>
      </c>
      <c r="L461" s="6">
        <f>IF(V461="","",V461/N461)</f>
        <v>0</v>
      </c>
      <c r="M461" s="4">
        <v>0</v>
      </c>
      <c r="R461" s="4">
        <v>0</v>
      </c>
      <c r="T461" s="4">
        <f>IF(S461=0,"",IF((N461*S461)&lt;.3,.3,N461*S461))</f>
        <v>0</v>
      </c>
      <c r="U461"/>
      <c r="V461" s="4">
        <f>IF(AND(N461&lt;&gt;0,O461&lt;&gt;0,Q461&lt;&gt;0,S461&lt;&gt;""),N461-O461-Q461-R461-T461-U461-P461,"")</f>
        <v>0</v>
      </c>
      <c r="W461">
        <v>0</v>
      </c>
      <c r="X461">
        <v>0</v>
      </c>
      <c r="Y461" s="7">
        <v>0</v>
      </c>
      <c r="Z461" s="7">
        <v>0</v>
      </c>
      <c r="AA461">
        <v>0</v>
      </c>
      <c r="AB461">
        <v>0</v>
      </c>
      <c r="AC461">
        <v>0</v>
      </c>
      <c r="AD461" t="s">
        <v>92</v>
      </c>
      <c r="AG461">
        <v>0</v>
      </c>
      <c r="AH461">
        <v>0</v>
      </c>
      <c r="AJ461">
        <v>0</v>
      </c>
    </row>
    <row r="462" spans="1:36">
      <c r="A462" t="s">
        <v>1440</v>
      </c>
      <c r="B462" t="s">
        <v>1441</v>
      </c>
      <c r="C462" s="2" t="s">
        <v>1442</v>
      </c>
      <c r="D462" t="s">
        <v>333</v>
      </c>
      <c r="G462">
        <v>0</v>
      </c>
      <c r="H462" s="3">
        <v>0</v>
      </c>
      <c r="I462" s="4">
        <f>IF(H462=0,"",H462*O462)</f>
        <v>0</v>
      </c>
      <c r="J462" s="5">
        <f>IF(OR(H462=0,V462=""),"",H462*V462)</f>
        <v>0</v>
      </c>
      <c r="K462" s="6">
        <f>IF(V462="","",V462/O462)</f>
        <v>0</v>
      </c>
      <c r="L462" s="6">
        <f>IF(V462="","",V462/N462)</f>
        <v>0</v>
      </c>
      <c r="M462" s="4">
        <v>0</v>
      </c>
      <c r="R462" s="4">
        <v>0</v>
      </c>
      <c r="T462" s="4">
        <f>IF(S462=0,"",IF((N462*S462)&lt;.3,.3,N462*S462))</f>
        <v>0</v>
      </c>
      <c r="U462"/>
      <c r="V462" s="4">
        <f>IF(AND(N462&lt;&gt;0,O462&lt;&gt;0,Q462&lt;&gt;0,S462&lt;&gt;""),N462-O462-Q462-R462-T462-U462-P462,"")</f>
        <v>0</v>
      </c>
      <c r="W462">
        <v>0</v>
      </c>
      <c r="X462">
        <v>0</v>
      </c>
      <c r="Y462" s="7">
        <v>0</v>
      </c>
      <c r="Z462" s="7">
        <v>0</v>
      </c>
      <c r="AA462">
        <v>0</v>
      </c>
      <c r="AB462">
        <v>0</v>
      </c>
      <c r="AC462">
        <v>0</v>
      </c>
      <c r="AD462" t="s">
        <v>92</v>
      </c>
      <c r="AG462">
        <v>0</v>
      </c>
      <c r="AH462">
        <v>0</v>
      </c>
      <c r="AJ462">
        <v>0</v>
      </c>
    </row>
    <row r="463" spans="1:36">
      <c r="A463" t="s">
        <v>1443</v>
      </c>
      <c r="B463" t="s">
        <v>1444</v>
      </c>
      <c r="C463" s="2" t="s">
        <v>1445</v>
      </c>
      <c r="D463" t="s">
        <v>333</v>
      </c>
      <c r="G463">
        <v>0</v>
      </c>
      <c r="H463" s="3">
        <v>0</v>
      </c>
      <c r="I463" s="4">
        <f>IF(H463=0,"",H463*O463)</f>
        <v>0</v>
      </c>
      <c r="J463" s="5">
        <f>IF(OR(H463=0,V463=""),"",H463*V463)</f>
        <v>0</v>
      </c>
      <c r="K463" s="6">
        <f>IF(V463="","",V463/O463)</f>
        <v>0</v>
      </c>
      <c r="L463" s="6">
        <f>IF(V463="","",V463/N463)</f>
        <v>0</v>
      </c>
      <c r="M463" s="4">
        <v>0</v>
      </c>
      <c r="R463" s="4">
        <v>0</v>
      </c>
      <c r="T463" s="4">
        <f>IF(S463=0,"",IF((N463*S463)&lt;.3,.3,N463*S463))</f>
        <v>0</v>
      </c>
      <c r="U463"/>
      <c r="V463" s="4">
        <f>IF(AND(N463&lt;&gt;0,O463&lt;&gt;0,Q463&lt;&gt;0,S463&lt;&gt;""),N463-O463-Q463-R463-T463-U463-P463,"")</f>
        <v>0</v>
      </c>
      <c r="W463">
        <v>0</v>
      </c>
      <c r="X463">
        <v>0</v>
      </c>
      <c r="Y463" s="7">
        <v>0</v>
      </c>
      <c r="Z463" s="7">
        <v>0</v>
      </c>
      <c r="AA463">
        <v>0</v>
      </c>
      <c r="AB463">
        <v>0</v>
      </c>
      <c r="AC463">
        <v>0</v>
      </c>
      <c r="AD463" t="s">
        <v>92</v>
      </c>
      <c r="AG463">
        <v>0</v>
      </c>
      <c r="AH463">
        <v>0</v>
      </c>
      <c r="AJ463">
        <v>0</v>
      </c>
    </row>
    <row r="464" spans="1:36">
      <c r="A464" t="s">
        <v>1446</v>
      </c>
      <c r="B464" t="s">
        <v>1447</v>
      </c>
      <c r="C464" s="2" t="s">
        <v>1448</v>
      </c>
      <c r="D464" t="s">
        <v>333</v>
      </c>
      <c r="G464">
        <v>0</v>
      </c>
      <c r="H464" s="3">
        <v>0</v>
      </c>
      <c r="I464" s="4">
        <f>IF(H464=0,"",H464*O464)</f>
        <v>0</v>
      </c>
      <c r="J464" s="5">
        <f>IF(OR(H464=0,V464=""),"",H464*V464)</f>
        <v>0</v>
      </c>
      <c r="K464" s="6">
        <f>IF(V464="","",V464/O464)</f>
        <v>0</v>
      </c>
      <c r="L464" s="6">
        <f>IF(V464="","",V464/N464)</f>
        <v>0</v>
      </c>
      <c r="M464" s="4">
        <v>0</v>
      </c>
      <c r="R464" s="4">
        <v>0</v>
      </c>
      <c r="T464" s="4">
        <f>IF(S464=0,"",IF((N464*S464)&lt;.3,.3,N464*S464))</f>
        <v>0</v>
      </c>
      <c r="U464"/>
      <c r="V464" s="4">
        <f>IF(AND(N464&lt;&gt;0,O464&lt;&gt;0,Q464&lt;&gt;0,S464&lt;&gt;""),N464-O464-Q464-R464-T464-U464-P464,"")</f>
        <v>0</v>
      </c>
      <c r="W464">
        <v>0</v>
      </c>
      <c r="X464">
        <v>0</v>
      </c>
      <c r="Y464" s="7">
        <v>0</v>
      </c>
      <c r="Z464" s="7">
        <v>0</v>
      </c>
      <c r="AA464">
        <v>0</v>
      </c>
      <c r="AB464">
        <v>0</v>
      </c>
      <c r="AC464">
        <v>0</v>
      </c>
      <c r="AD464" t="s">
        <v>92</v>
      </c>
      <c r="AG464">
        <v>0</v>
      </c>
      <c r="AH464">
        <v>0</v>
      </c>
      <c r="AJ464">
        <v>0</v>
      </c>
    </row>
    <row r="465" spans="1:36">
      <c r="A465" t="s">
        <v>1449</v>
      </c>
      <c r="B465" t="s">
        <v>1450</v>
      </c>
      <c r="C465" s="2" t="s">
        <v>1451</v>
      </c>
      <c r="D465" t="s">
        <v>333</v>
      </c>
      <c r="G465">
        <v>0</v>
      </c>
      <c r="H465" s="3">
        <v>0</v>
      </c>
      <c r="I465" s="4">
        <f>IF(H465=0,"",H465*O465)</f>
        <v>0</v>
      </c>
      <c r="J465" s="5">
        <f>IF(OR(H465=0,V465=""),"",H465*V465)</f>
        <v>0</v>
      </c>
      <c r="K465" s="6">
        <f>IF(V465="","",V465/O465)</f>
        <v>0</v>
      </c>
      <c r="L465" s="6">
        <f>IF(V465="","",V465/N465)</f>
        <v>0</v>
      </c>
      <c r="M465" s="4">
        <v>0</v>
      </c>
      <c r="R465" s="4">
        <v>0</v>
      </c>
      <c r="T465" s="4">
        <f>IF(S465=0,"",IF((N465*S465)&lt;.3,.3,N465*S465))</f>
        <v>0</v>
      </c>
      <c r="U465"/>
      <c r="V465" s="4">
        <f>IF(AND(N465&lt;&gt;0,O465&lt;&gt;0,Q465&lt;&gt;0,S465&lt;&gt;""),N465-O465-Q465-R465-T465-U465-P465,"")</f>
        <v>0</v>
      </c>
      <c r="W465">
        <v>0</v>
      </c>
      <c r="X465">
        <v>0</v>
      </c>
      <c r="Y465" s="7">
        <v>0</v>
      </c>
      <c r="Z465" s="7">
        <v>0</v>
      </c>
      <c r="AA465">
        <v>0</v>
      </c>
      <c r="AB465">
        <v>0</v>
      </c>
      <c r="AC465">
        <v>0</v>
      </c>
      <c r="AD465" t="s">
        <v>92</v>
      </c>
      <c r="AG465">
        <v>0</v>
      </c>
      <c r="AH465">
        <v>0</v>
      </c>
      <c r="AJ465">
        <v>0</v>
      </c>
    </row>
    <row r="466" spans="1:36">
      <c r="A466" t="s">
        <v>1452</v>
      </c>
      <c r="B466" t="s">
        <v>1453</v>
      </c>
      <c r="C466" s="2" t="s">
        <v>1454</v>
      </c>
      <c r="D466" t="s">
        <v>333</v>
      </c>
      <c r="G466">
        <v>0</v>
      </c>
      <c r="H466" s="3">
        <v>0</v>
      </c>
      <c r="I466" s="4">
        <f>IF(H466=0,"",H466*O466)</f>
        <v>0</v>
      </c>
      <c r="J466" s="5">
        <f>IF(OR(H466=0,V466=""),"",H466*V466)</f>
        <v>0</v>
      </c>
      <c r="K466" s="6">
        <f>IF(V466="","",V466/O466)</f>
        <v>0</v>
      </c>
      <c r="L466" s="6">
        <f>IF(V466="","",V466/N466)</f>
        <v>0</v>
      </c>
      <c r="M466" s="4">
        <v>0</v>
      </c>
      <c r="R466" s="4">
        <v>0</v>
      </c>
      <c r="T466" s="4">
        <f>IF(S466=0,"",IF((N466*S466)&lt;.3,.3,N466*S466))</f>
        <v>0</v>
      </c>
      <c r="U466"/>
      <c r="V466" s="4">
        <f>IF(AND(N466&lt;&gt;0,O466&lt;&gt;0,Q466&lt;&gt;0,S466&lt;&gt;""),N466-O466-Q466-R466-T466-U466-P466,"")</f>
        <v>0</v>
      </c>
      <c r="W466">
        <v>0</v>
      </c>
      <c r="X466">
        <v>0</v>
      </c>
      <c r="Y466" s="7">
        <v>0</v>
      </c>
      <c r="Z466" s="7">
        <v>0</v>
      </c>
      <c r="AA466">
        <v>0</v>
      </c>
      <c r="AB466">
        <v>0</v>
      </c>
      <c r="AC466">
        <v>0</v>
      </c>
      <c r="AD466" t="s">
        <v>92</v>
      </c>
      <c r="AG466">
        <v>0</v>
      </c>
      <c r="AH466">
        <v>0</v>
      </c>
      <c r="AJ466">
        <v>0</v>
      </c>
    </row>
    <row r="467" spans="1:36">
      <c r="A467" t="s">
        <v>1455</v>
      </c>
      <c r="B467" t="s">
        <v>1456</v>
      </c>
      <c r="C467" s="2" t="s">
        <v>1457</v>
      </c>
      <c r="D467" t="s">
        <v>333</v>
      </c>
      <c r="G467">
        <v>0</v>
      </c>
      <c r="H467" s="3">
        <v>0</v>
      </c>
      <c r="I467" s="4">
        <f>IF(H467=0,"",H467*O467)</f>
        <v>0</v>
      </c>
      <c r="J467" s="5">
        <f>IF(OR(H467=0,V467=""),"",H467*V467)</f>
        <v>0</v>
      </c>
      <c r="K467" s="6">
        <f>IF(V467="","",V467/O467)</f>
        <v>0</v>
      </c>
      <c r="L467" s="6">
        <f>IF(V467="","",V467/N467)</f>
        <v>0</v>
      </c>
      <c r="M467" s="4">
        <v>0</v>
      </c>
      <c r="R467" s="4">
        <v>0</v>
      </c>
      <c r="T467" s="4">
        <f>IF(S467=0,"",IF((N467*S467)&lt;.3,.3,N467*S467))</f>
        <v>0</v>
      </c>
      <c r="U467"/>
      <c r="V467" s="4">
        <f>IF(AND(N467&lt;&gt;0,O467&lt;&gt;0,Q467&lt;&gt;0,S467&lt;&gt;""),N467-O467-Q467-R467-T467-U467-P467,"")</f>
        <v>0</v>
      </c>
      <c r="W467">
        <v>0</v>
      </c>
      <c r="X467">
        <v>0</v>
      </c>
      <c r="Y467" s="7">
        <v>0</v>
      </c>
      <c r="Z467" s="7">
        <v>0</v>
      </c>
      <c r="AA467">
        <v>0</v>
      </c>
      <c r="AB467">
        <v>0</v>
      </c>
      <c r="AC467">
        <v>0</v>
      </c>
      <c r="AD467" t="s">
        <v>92</v>
      </c>
      <c r="AG467">
        <v>0</v>
      </c>
      <c r="AH467">
        <v>0</v>
      </c>
      <c r="AJ467">
        <v>0</v>
      </c>
    </row>
    <row r="468" spans="1:36">
      <c r="A468" t="s">
        <v>1458</v>
      </c>
      <c r="B468" t="s">
        <v>1459</v>
      </c>
      <c r="C468" s="2" t="s">
        <v>1460</v>
      </c>
      <c r="D468" t="s">
        <v>333</v>
      </c>
      <c r="G468">
        <v>0</v>
      </c>
      <c r="H468" s="3">
        <v>0</v>
      </c>
      <c r="I468" s="4">
        <f>IF(H468=0,"",H468*O468)</f>
        <v>0</v>
      </c>
      <c r="J468" s="5">
        <f>IF(OR(H468=0,V468=""),"",H468*V468)</f>
        <v>0</v>
      </c>
      <c r="K468" s="6">
        <f>IF(V468="","",V468/O468)</f>
        <v>0</v>
      </c>
      <c r="L468" s="6">
        <f>IF(V468="","",V468/N468)</f>
        <v>0</v>
      </c>
      <c r="M468" s="4">
        <v>0</v>
      </c>
      <c r="R468" s="4">
        <v>0</v>
      </c>
      <c r="T468" s="4">
        <f>IF(S468=0,"",IF((N468*S468)&lt;.3,.3,N468*S468))</f>
        <v>0</v>
      </c>
      <c r="U468"/>
      <c r="V468" s="4">
        <f>IF(AND(N468&lt;&gt;0,O468&lt;&gt;0,Q468&lt;&gt;0,S468&lt;&gt;""),N468-O468-Q468-R468-T468-U468-P468,"")</f>
        <v>0</v>
      </c>
      <c r="W468">
        <v>0</v>
      </c>
      <c r="X468">
        <v>0</v>
      </c>
      <c r="Y468" s="7">
        <v>0</v>
      </c>
      <c r="Z468" s="7">
        <v>0</v>
      </c>
      <c r="AA468">
        <v>0</v>
      </c>
      <c r="AB468">
        <v>0</v>
      </c>
      <c r="AC468">
        <v>0</v>
      </c>
      <c r="AD468" t="s">
        <v>92</v>
      </c>
      <c r="AG468">
        <v>0</v>
      </c>
      <c r="AH468">
        <v>0</v>
      </c>
      <c r="AJ468">
        <v>0</v>
      </c>
    </row>
    <row r="469" spans="1:36">
      <c r="A469" t="s">
        <v>1461</v>
      </c>
      <c r="B469" t="s">
        <v>1462</v>
      </c>
      <c r="C469" s="2" t="s">
        <v>1463</v>
      </c>
      <c r="D469" t="s">
        <v>333</v>
      </c>
      <c r="G469">
        <v>0</v>
      </c>
      <c r="H469" s="3">
        <v>0</v>
      </c>
      <c r="I469" s="4">
        <f>IF(H469=0,"",H469*O469)</f>
        <v>0</v>
      </c>
      <c r="J469" s="5">
        <f>IF(OR(H469=0,V469=""),"",H469*V469)</f>
        <v>0</v>
      </c>
      <c r="K469" s="6">
        <f>IF(V469="","",V469/O469)</f>
        <v>0</v>
      </c>
      <c r="L469" s="6">
        <f>IF(V469="","",V469/N469)</f>
        <v>0</v>
      </c>
      <c r="M469" s="4">
        <v>0</v>
      </c>
      <c r="R469" s="4">
        <v>0</v>
      </c>
      <c r="T469" s="4">
        <f>IF(S469=0,"",IF((N469*S469)&lt;.3,.3,N469*S469))</f>
        <v>0</v>
      </c>
      <c r="U469"/>
      <c r="V469" s="4">
        <f>IF(AND(N469&lt;&gt;0,O469&lt;&gt;0,Q469&lt;&gt;0,S469&lt;&gt;""),N469-O469-Q469-R469-T469-U469-P469,"")</f>
        <v>0</v>
      </c>
      <c r="W469">
        <v>0</v>
      </c>
      <c r="X469">
        <v>0</v>
      </c>
      <c r="Y469" s="7">
        <v>0</v>
      </c>
      <c r="Z469" s="7">
        <v>0</v>
      </c>
      <c r="AA469">
        <v>0</v>
      </c>
      <c r="AB469">
        <v>0</v>
      </c>
      <c r="AC469">
        <v>0</v>
      </c>
      <c r="AD469" t="s">
        <v>92</v>
      </c>
      <c r="AG469">
        <v>0</v>
      </c>
      <c r="AH469">
        <v>0</v>
      </c>
      <c r="AJ469">
        <v>0</v>
      </c>
    </row>
    <row r="470" spans="1:36">
      <c r="A470" t="s">
        <v>1464</v>
      </c>
      <c r="B470" t="s">
        <v>1465</v>
      </c>
      <c r="C470" s="2" t="s">
        <v>1466</v>
      </c>
      <c r="D470" t="s">
        <v>333</v>
      </c>
      <c r="G470">
        <v>0</v>
      </c>
      <c r="H470" s="3">
        <v>0</v>
      </c>
      <c r="I470" s="4">
        <f>IF(H470=0,"",H470*O470)</f>
        <v>0</v>
      </c>
      <c r="J470" s="5">
        <f>IF(OR(H470=0,V470=""),"",H470*V470)</f>
        <v>0</v>
      </c>
      <c r="K470" s="6">
        <f>IF(V470="","",V470/O470)</f>
        <v>0</v>
      </c>
      <c r="L470" s="6">
        <f>IF(V470="","",V470/N470)</f>
        <v>0</v>
      </c>
      <c r="M470" s="4">
        <v>0</v>
      </c>
      <c r="R470" s="4">
        <v>0</v>
      </c>
      <c r="T470" s="4">
        <f>IF(S470=0,"",IF((N470*S470)&lt;.3,.3,N470*S470))</f>
        <v>0</v>
      </c>
      <c r="U470"/>
      <c r="V470" s="4">
        <f>IF(AND(N470&lt;&gt;0,O470&lt;&gt;0,Q470&lt;&gt;0,S470&lt;&gt;""),N470-O470-Q470-R470-T470-U470-P470,"")</f>
        <v>0</v>
      </c>
      <c r="W470">
        <v>0</v>
      </c>
      <c r="X470">
        <v>0</v>
      </c>
      <c r="Y470" s="7">
        <v>0</v>
      </c>
      <c r="Z470" s="7">
        <v>0</v>
      </c>
      <c r="AA470">
        <v>0</v>
      </c>
      <c r="AB470">
        <v>0</v>
      </c>
      <c r="AC470">
        <v>0</v>
      </c>
      <c r="AD470" t="s">
        <v>92</v>
      </c>
      <c r="AG470">
        <v>0</v>
      </c>
      <c r="AH470">
        <v>0</v>
      </c>
      <c r="AJ470">
        <v>0</v>
      </c>
    </row>
    <row r="471" spans="1:36">
      <c r="A471" t="s">
        <v>1467</v>
      </c>
      <c r="B471" t="s">
        <v>1468</v>
      </c>
      <c r="C471" s="2" t="s">
        <v>1469</v>
      </c>
      <c r="D471" t="s">
        <v>333</v>
      </c>
      <c r="G471">
        <v>0</v>
      </c>
      <c r="H471" s="3">
        <v>0</v>
      </c>
      <c r="I471" s="4">
        <f>IF(H471=0,"",H471*O471)</f>
        <v>0</v>
      </c>
      <c r="J471" s="5">
        <f>IF(OR(H471=0,V471=""),"",H471*V471)</f>
        <v>0</v>
      </c>
      <c r="K471" s="6">
        <f>IF(V471="","",V471/O471)</f>
        <v>0</v>
      </c>
      <c r="L471" s="6">
        <f>IF(V471="","",V471/N471)</f>
        <v>0</v>
      </c>
      <c r="M471" s="4">
        <v>0</v>
      </c>
      <c r="R471" s="4">
        <v>0</v>
      </c>
      <c r="T471" s="4">
        <f>IF(S471=0,"",IF((N471*S471)&lt;.3,.3,N471*S471))</f>
        <v>0</v>
      </c>
      <c r="U471"/>
      <c r="V471" s="4">
        <f>IF(AND(N471&lt;&gt;0,O471&lt;&gt;0,Q471&lt;&gt;0,S471&lt;&gt;""),N471-O471-Q471-R471-T471-U471-P471,"")</f>
        <v>0</v>
      </c>
      <c r="W471">
        <v>0</v>
      </c>
      <c r="X471">
        <v>0</v>
      </c>
      <c r="Y471" s="7">
        <v>0</v>
      </c>
      <c r="Z471" s="7">
        <v>0</v>
      </c>
      <c r="AA471">
        <v>0</v>
      </c>
      <c r="AB471">
        <v>0</v>
      </c>
      <c r="AC471">
        <v>0</v>
      </c>
      <c r="AD471" t="s">
        <v>92</v>
      </c>
      <c r="AG471">
        <v>0</v>
      </c>
      <c r="AH471">
        <v>0</v>
      </c>
      <c r="AJ471">
        <v>0</v>
      </c>
    </row>
    <row r="472" spans="1:36">
      <c r="A472" t="s">
        <v>1470</v>
      </c>
      <c r="B472" t="s">
        <v>1471</v>
      </c>
      <c r="C472" s="2" t="s">
        <v>1472</v>
      </c>
      <c r="D472" t="s">
        <v>333</v>
      </c>
      <c r="G472">
        <v>0</v>
      </c>
      <c r="H472" s="3">
        <v>0</v>
      </c>
      <c r="I472" s="4">
        <f>IF(H472=0,"",H472*O472)</f>
        <v>0</v>
      </c>
      <c r="J472" s="5">
        <f>IF(OR(H472=0,V472=""),"",H472*V472)</f>
        <v>0</v>
      </c>
      <c r="K472" s="6">
        <f>IF(V472="","",V472/O472)</f>
        <v>0</v>
      </c>
      <c r="L472" s="6">
        <f>IF(V472="","",V472/N472)</f>
        <v>0</v>
      </c>
      <c r="M472" s="4">
        <v>75.99</v>
      </c>
      <c r="Q472" s="4">
        <v>12.46</v>
      </c>
      <c r="R472" s="4">
        <v>0.4</v>
      </c>
      <c r="S472">
        <v>0.15</v>
      </c>
      <c r="T472" s="4">
        <f>IF(S472=0,"",IF((N472*S472)&lt;.3,.3,N472*S472))</f>
        <v>0</v>
      </c>
      <c r="U472"/>
      <c r="V472" s="4">
        <f>IF(AND(N472&lt;&gt;0,O472&lt;&gt;0,Q472&lt;&gt;0,S472&lt;&gt;""),N472-O472-Q472-R472-T472-U472-P472,"")</f>
        <v>0</v>
      </c>
      <c r="W472">
        <v>0</v>
      </c>
      <c r="X472">
        <v>0</v>
      </c>
      <c r="Y472" s="7">
        <v>0</v>
      </c>
      <c r="Z472" s="7">
        <v>0</v>
      </c>
      <c r="AA472">
        <v>0</v>
      </c>
      <c r="AB472">
        <v>0</v>
      </c>
      <c r="AC472">
        <v>0</v>
      </c>
      <c r="AD472" t="s">
        <v>92</v>
      </c>
      <c r="AG472">
        <v>0</v>
      </c>
      <c r="AH472">
        <v>0</v>
      </c>
      <c r="AJ472">
        <v>0</v>
      </c>
    </row>
    <row r="473" spans="1:36">
      <c r="A473" t="s">
        <v>1473</v>
      </c>
      <c r="B473" t="s">
        <v>1474</v>
      </c>
      <c r="C473" s="2" t="s">
        <v>1475</v>
      </c>
      <c r="D473" t="s">
        <v>333</v>
      </c>
      <c r="G473">
        <v>0</v>
      </c>
      <c r="H473" s="3">
        <v>0</v>
      </c>
      <c r="I473" s="4">
        <f>IF(H473=0,"",H473*O473)</f>
        <v>0</v>
      </c>
      <c r="J473" s="5">
        <f>IF(OR(H473=0,V473=""),"",H473*V473)</f>
        <v>0</v>
      </c>
      <c r="K473" s="6">
        <f>IF(V473="","",V473/O473)</f>
        <v>0</v>
      </c>
      <c r="L473" s="6">
        <f>IF(V473="","",V473/N473)</f>
        <v>0</v>
      </c>
      <c r="M473" s="4">
        <v>45.95</v>
      </c>
      <c r="Q473" s="4">
        <v>19.3</v>
      </c>
      <c r="R473" s="4">
        <v>0.74</v>
      </c>
      <c r="S473">
        <v>0.15</v>
      </c>
      <c r="T473" s="4">
        <f>IF(S473=0,"",IF((N473*S473)&lt;.3,.3,N473*S473))</f>
        <v>0</v>
      </c>
      <c r="U473"/>
      <c r="V473" s="4">
        <f>IF(AND(N473&lt;&gt;0,O473&lt;&gt;0,Q473&lt;&gt;0,S473&lt;&gt;""),N473-O473-Q473-R473-T473-U473-P473,"")</f>
        <v>0</v>
      </c>
      <c r="W473">
        <v>0</v>
      </c>
      <c r="X473">
        <v>0</v>
      </c>
      <c r="Y473" s="7">
        <v>0</v>
      </c>
      <c r="Z473" s="7">
        <v>0</v>
      </c>
      <c r="AA473">
        <v>0</v>
      </c>
      <c r="AB473">
        <v>0</v>
      </c>
      <c r="AC473">
        <v>0</v>
      </c>
      <c r="AD473" t="s">
        <v>92</v>
      </c>
      <c r="AG473">
        <v>0</v>
      </c>
      <c r="AH473">
        <v>0</v>
      </c>
      <c r="AJ473">
        <v>0</v>
      </c>
    </row>
    <row r="474" spans="1:36">
      <c r="A474" t="s">
        <v>1476</v>
      </c>
      <c r="B474" t="s">
        <v>1477</v>
      </c>
      <c r="C474" s="2" t="s">
        <v>1478</v>
      </c>
      <c r="D474" t="s">
        <v>333</v>
      </c>
      <c r="G474">
        <v>0</v>
      </c>
      <c r="H474" s="3">
        <v>0</v>
      </c>
      <c r="I474" s="4">
        <f>IF(H474=0,"",H474*O474)</f>
        <v>0</v>
      </c>
      <c r="J474" s="5">
        <f>IF(OR(H474=0,V474=""),"",H474*V474)</f>
        <v>0</v>
      </c>
      <c r="K474" s="6">
        <f>IF(V474="","",V474/O474)</f>
        <v>0</v>
      </c>
      <c r="L474" s="6">
        <f>IF(V474="","",V474/N474)</f>
        <v>0</v>
      </c>
      <c r="M474" s="4">
        <v>56.99</v>
      </c>
      <c r="Q474" s="4">
        <v>13.6</v>
      </c>
      <c r="R474" s="4">
        <v>0.68</v>
      </c>
      <c r="S474">
        <v>0.15</v>
      </c>
      <c r="T474" s="4">
        <f>IF(S474=0,"",IF((N474*S474)&lt;.3,.3,N474*S474))</f>
        <v>0</v>
      </c>
      <c r="U474"/>
      <c r="V474" s="4">
        <f>IF(AND(N474&lt;&gt;0,O474&lt;&gt;0,Q474&lt;&gt;0,S474&lt;&gt;""),N474-O474-Q474-R474-T474-U474-P474,"")</f>
        <v>0</v>
      </c>
      <c r="W474">
        <v>0</v>
      </c>
      <c r="X474">
        <v>0</v>
      </c>
      <c r="Y474" s="7">
        <v>0</v>
      </c>
      <c r="Z474" s="7">
        <v>0</v>
      </c>
      <c r="AA474">
        <v>0</v>
      </c>
      <c r="AB474">
        <v>0</v>
      </c>
      <c r="AC474">
        <v>0</v>
      </c>
      <c r="AD474" t="s">
        <v>92</v>
      </c>
      <c r="AG474">
        <v>0</v>
      </c>
      <c r="AH474">
        <v>0</v>
      </c>
      <c r="AJ474">
        <v>0</v>
      </c>
    </row>
    <row r="475" spans="1:36">
      <c r="A475" t="s">
        <v>1479</v>
      </c>
      <c r="B475" t="s">
        <v>1480</v>
      </c>
      <c r="C475" s="2" t="s">
        <v>1481</v>
      </c>
      <c r="D475" t="s">
        <v>333</v>
      </c>
      <c r="G475">
        <v>0</v>
      </c>
      <c r="H475" s="3">
        <v>0</v>
      </c>
      <c r="I475" s="4">
        <f>IF(H475=0,"",H475*O475)</f>
        <v>0</v>
      </c>
      <c r="J475" s="5">
        <f>IF(OR(H475=0,V475=""),"",H475*V475)</f>
        <v>0</v>
      </c>
      <c r="K475" s="6">
        <f>IF(V475="","",V475/O475)</f>
        <v>0</v>
      </c>
      <c r="L475" s="6">
        <f>IF(V475="","",V475/N475)</f>
        <v>0</v>
      </c>
      <c r="M475" s="4">
        <v>35.37</v>
      </c>
      <c r="Q475" s="4">
        <v>10.94</v>
      </c>
      <c r="R475" s="4">
        <v>0.35</v>
      </c>
      <c r="S475">
        <v>0.15</v>
      </c>
      <c r="T475" s="4">
        <f>IF(S475=0,"",IF((N475*S475)&lt;.3,.3,N475*S475))</f>
        <v>0</v>
      </c>
      <c r="U475"/>
      <c r="V475" s="4">
        <f>IF(AND(N475&lt;&gt;0,O475&lt;&gt;0,Q475&lt;&gt;0,S475&lt;&gt;""),N475-O475-Q475-R475-T475-U475-P475,"")</f>
        <v>0</v>
      </c>
      <c r="W475">
        <v>0</v>
      </c>
      <c r="X475">
        <v>0</v>
      </c>
      <c r="Y475" s="7">
        <v>0</v>
      </c>
      <c r="Z475" s="7">
        <v>0</v>
      </c>
      <c r="AA475">
        <v>0</v>
      </c>
      <c r="AB475">
        <v>0</v>
      </c>
      <c r="AC475">
        <v>0</v>
      </c>
      <c r="AD475" t="s">
        <v>92</v>
      </c>
      <c r="AG475">
        <v>0</v>
      </c>
      <c r="AH475">
        <v>0</v>
      </c>
      <c r="AJ475">
        <v>0</v>
      </c>
    </row>
    <row r="476" spans="1:36">
      <c r="H476" s="3">
        <f>SUM(H2:H475)</f>
        <v>0</v>
      </c>
      <c r="I476" s="4">
        <f>SUM(I2:I475)</f>
        <v>0</v>
      </c>
      <c r="J476" s="4">
        <f>SUM(j2:j475)</f>
        <v>0</v>
      </c>
    </row>
  </sheetData>
  <hyperlinks>
    <hyperlink ref="C2" r:id="rId1"/>
    <hyperlink ref="C3" r:id="rId2"/>
    <hyperlink ref="C4" r:id="rId3"/>
    <hyperlink ref="C5" r:id="rId4"/>
    <hyperlink ref="C6" r:id="rId5"/>
    <hyperlink ref="C7" r:id="rId6"/>
    <hyperlink ref="C8" r:id="rId7"/>
    <hyperlink ref="C9" r:id="rId8"/>
    <hyperlink ref="C10" r:id="rId9"/>
    <hyperlink ref="C11" r:id="rId10"/>
    <hyperlink ref="C12" r:id="rId11"/>
    <hyperlink ref="C13" r:id="rId12"/>
    <hyperlink ref="C14" r:id="rId13"/>
    <hyperlink ref="C15" r:id="rId14"/>
    <hyperlink ref="C16" r:id="rId15"/>
    <hyperlink ref="C17" r:id="rId16"/>
    <hyperlink ref="C18" r:id="rId17"/>
    <hyperlink ref="C19" r:id="rId18"/>
    <hyperlink ref="C20" r:id="rId19"/>
    <hyperlink ref="C21" r:id="rId20"/>
    <hyperlink ref="C22" r:id="rId21"/>
    <hyperlink ref="C23" r:id="rId22"/>
    <hyperlink ref="C24" r:id="rId23"/>
    <hyperlink ref="C25" r:id="rId24"/>
    <hyperlink ref="C26" r:id="rId25"/>
    <hyperlink ref="C27" r:id="rId26"/>
    <hyperlink ref="C28" r:id="rId27"/>
    <hyperlink ref="C29" r:id="rId28"/>
    <hyperlink ref="C30" r:id="rId29"/>
    <hyperlink ref="C31" r:id="rId30"/>
    <hyperlink ref="C32" r:id="rId31"/>
    <hyperlink ref="C33" r:id="rId32"/>
    <hyperlink ref="C34" r:id="rId33"/>
    <hyperlink ref="C35" r:id="rId34"/>
    <hyperlink ref="C36" r:id="rId35"/>
    <hyperlink ref="C37" r:id="rId36"/>
    <hyperlink ref="C38" r:id="rId37"/>
    <hyperlink ref="C39" r:id="rId38"/>
    <hyperlink ref="C40" r:id="rId39"/>
    <hyperlink ref="C41" r:id="rId40"/>
    <hyperlink ref="C42" r:id="rId41"/>
    <hyperlink ref="C43" r:id="rId42"/>
    <hyperlink ref="C44" r:id="rId43"/>
    <hyperlink ref="C45" r:id="rId44"/>
    <hyperlink ref="C46" r:id="rId45"/>
    <hyperlink ref="C47" r:id="rId46"/>
    <hyperlink ref="C48" r:id="rId47"/>
    <hyperlink ref="C49" r:id="rId48"/>
    <hyperlink ref="C50" r:id="rId49"/>
    <hyperlink ref="C51" r:id="rId50"/>
    <hyperlink ref="C52" r:id="rId51"/>
    <hyperlink ref="C53" r:id="rId52"/>
    <hyperlink ref="C54" r:id="rId53"/>
    <hyperlink ref="C55" r:id="rId54"/>
    <hyperlink ref="C56" r:id="rId55"/>
    <hyperlink ref="C57" r:id="rId56"/>
    <hyperlink ref="C58" r:id="rId57"/>
    <hyperlink ref="C59" r:id="rId58"/>
    <hyperlink ref="C60" r:id="rId59"/>
    <hyperlink ref="C61" r:id="rId60"/>
    <hyperlink ref="C62" r:id="rId61"/>
    <hyperlink ref="C63" r:id="rId62"/>
    <hyperlink ref="C64" r:id="rId63"/>
    <hyperlink ref="C65" r:id="rId64"/>
    <hyperlink ref="C66" r:id="rId65"/>
    <hyperlink ref="C67" r:id="rId66"/>
    <hyperlink ref="C68" r:id="rId67"/>
    <hyperlink ref="C69" r:id="rId68"/>
    <hyperlink ref="C70" r:id="rId69"/>
    <hyperlink ref="C71" r:id="rId70"/>
    <hyperlink ref="C72" r:id="rId71"/>
    <hyperlink ref="C73" r:id="rId72"/>
    <hyperlink ref="C74" r:id="rId73"/>
    <hyperlink ref="C75" r:id="rId74"/>
    <hyperlink ref="C76" r:id="rId75"/>
    <hyperlink ref="C77" r:id="rId76"/>
    <hyperlink ref="C78" r:id="rId77"/>
    <hyperlink ref="C79" r:id="rId78"/>
    <hyperlink ref="C80" r:id="rId79"/>
    <hyperlink ref="C81" r:id="rId80"/>
    <hyperlink ref="C82" r:id="rId81"/>
    <hyperlink ref="C83" r:id="rId82"/>
    <hyperlink ref="C84" r:id="rId83"/>
    <hyperlink ref="C85" r:id="rId84"/>
    <hyperlink ref="C86" r:id="rId85"/>
    <hyperlink ref="C87" r:id="rId86"/>
    <hyperlink ref="C88" r:id="rId87"/>
    <hyperlink ref="C89" r:id="rId88"/>
    <hyperlink ref="C90" r:id="rId89"/>
    <hyperlink ref="C91" r:id="rId90"/>
    <hyperlink ref="C92" r:id="rId91"/>
    <hyperlink ref="C93" r:id="rId92"/>
    <hyperlink ref="C94" r:id="rId93"/>
    <hyperlink ref="C95" r:id="rId94"/>
    <hyperlink ref="C96" r:id="rId95"/>
    <hyperlink ref="C97" r:id="rId96"/>
    <hyperlink ref="C98" r:id="rId97"/>
    <hyperlink ref="C99" r:id="rId98"/>
    <hyperlink ref="C100" r:id="rId99"/>
    <hyperlink ref="C101" r:id="rId100"/>
    <hyperlink ref="C102" r:id="rId101"/>
    <hyperlink ref="C103" r:id="rId102"/>
    <hyperlink ref="C104" r:id="rId103"/>
    <hyperlink ref="C105" r:id="rId104"/>
    <hyperlink ref="C106" r:id="rId105"/>
    <hyperlink ref="C107" r:id="rId106"/>
    <hyperlink ref="C108" r:id="rId107"/>
    <hyperlink ref="C109" r:id="rId108"/>
    <hyperlink ref="C110" r:id="rId109"/>
    <hyperlink ref="C111" r:id="rId110"/>
    <hyperlink ref="C112" r:id="rId111"/>
    <hyperlink ref="C113" r:id="rId112"/>
    <hyperlink ref="C114" r:id="rId113"/>
    <hyperlink ref="C115" r:id="rId114"/>
    <hyperlink ref="C116" r:id="rId115"/>
    <hyperlink ref="C117" r:id="rId116"/>
    <hyperlink ref="C118" r:id="rId117"/>
    <hyperlink ref="C119" r:id="rId118"/>
    <hyperlink ref="C120" r:id="rId119"/>
    <hyperlink ref="C121" r:id="rId120"/>
    <hyperlink ref="C122" r:id="rId121"/>
    <hyperlink ref="C123" r:id="rId122"/>
    <hyperlink ref="C124" r:id="rId123"/>
    <hyperlink ref="C125" r:id="rId124"/>
    <hyperlink ref="C126" r:id="rId125"/>
    <hyperlink ref="C127" r:id="rId126"/>
    <hyperlink ref="C128" r:id="rId127"/>
    <hyperlink ref="C129" r:id="rId128"/>
    <hyperlink ref="C130" r:id="rId129"/>
    <hyperlink ref="C131" r:id="rId130"/>
    <hyperlink ref="C132" r:id="rId131"/>
    <hyperlink ref="C133" r:id="rId132"/>
    <hyperlink ref="C134" r:id="rId133"/>
    <hyperlink ref="C135" r:id="rId134"/>
    <hyperlink ref="C136" r:id="rId135"/>
    <hyperlink ref="C137" r:id="rId136"/>
    <hyperlink ref="C138" r:id="rId137"/>
    <hyperlink ref="C139" r:id="rId138"/>
    <hyperlink ref="C140" r:id="rId139"/>
    <hyperlink ref="C141" r:id="rId140"/>
    <hyperlink ref="C142" r:id="rId141"/>
    <hyperlink ref="C143" r:id="rId142"/>
    <hyperlink ref="C144" r:id="rId143"/>
    <hyperlink ref="C145" r:id="rId144"/>
    <hyperlink ref="C146" r:id="rId145"/>
    <hyperlink ref="C147" r:id="rId146"/>
    <hyperlink ref="C148" r:id="rId147"/>
    <hyperlink ref="C149" r:id="rId148"/>
    <hyperlink ref="C150" r:id="rId149"/>
    <hyperlink ref="C151" r:id="rId150"/>
    <hyperlink ref="C152" r:id="rId151"/>
    <hyperlink ref="C153" r:id="rId152"/>
    <hyperlink ref="C154" r:id="rId153"/>
    <hyperlink ref="C155" r:id="rId154"/>
    <hyperlink ref="C156" r:id="rId155"/>
    <hyperlink ref="C157" r:id="rId156"/>
    <hyperlink ref="C158" r:id="rId157"/>
    <hyperlink ref="C159" r:id="rId158"/>
    <hyperlink ref="C160" r:id="rId159"/>
    <hyperlink ref="C161" r:id="rId160"/>
    <hyperlink ref="C162" r:id="rId161"/>
    <hyperlink ref="C163" r:id="rId162"/>
    <hyperlink ref="C164" r:id="rId163"/>
    <hyperlink ref="C165" r:id="rId164"/>
    <hyperlink ref="C166" r:id="rId165"/>
    <hyperlink ref="C167" r:id="rId166"/>
    <hyperlink ref="C168" r:id="rId167"/>
    <hyperlink ref="C169" r:id="rId168"/>
    <hyperlink ref="C170" r:id="rId169"/>
    <hyperlink ref="C171" r:id="rId170"/>
    <hyperlink ref="C172" r:id="rId171"/>
    <hyperlink ref="C173" r:id="rId172"/>
    <hyperlink ref="C174" r:id="rId173"/>
    <hyperlink ref="C175" r:id="rId174"/>
    <hyperlink ref="C176" r:id="rId175"/>
    <hyperlink ref="C177" r:id="rId176"/>
    <hyperlink ref="C178" r:id="rId177"/>
    <hyperlink ref="C179" r:id="rId178"/>
    <hyperlink ref="C180" r:id="rId179"/>
    <hyperlink ref="C181" r:id="rId180"/>
    <hyperlink ref="C182" r:id="rId181"/>
    <hyperlink ref="C183" r:id="rId182"/>
    <hyperlink ref="C184" r:id="rId183"/>
    <hyperlink ref="C185" r:id="rId184"/>
    <hyperlink ref="C186" r:id="rId185"/>
    <hyperlink ref="C187" r:id="rId186"/>
    <hyperlink ref="C188" r:id="rId187"/>
    <hyperlink ref="C189" r:id="rId188"/>
    <hyperlink ref="C190" r:id="rId189"/>
    <hyperlink ref="C191" r:id="rId190"/>
    <hyperlink ref="C192" r:id="rId191"/>
    <hyperlink ref="C193" r:id="rId192"/>
    <hyperlink ref="C194" r:id="rId193"/>
    <hyperlink ref="C195" r:id="rId194"/>
    <hyperlink ref="C196" r:id="rId195"/>
    <hyperlink ref="C197" r:id="rId196"/>
    <hyperlink ref="C198" r:id="rId197"/>
    <hyperlink ref="C199" r:id="rId198"/>
    <hyperlink ref="C200" r:id="rId199"/>
    <hyperlink ref="C201" r:id="rId200"/>
    <hyperlink ref="C202" r:id="rId201"/>
    <hyperlink ref="C203" r:id="rId202"/>
    <hyperlink ref="C204" r:id="rId203"/>
    <hyperlink ref="C205" r:id="rId204"/>
    <hyperlink ref="C206" r:id="rId205"/>
    <hyperlink ref="C207" r:id="rId206"/>
    <hyperlink ref="C208" r:id="rId207"/>
    <hyperlink ref="C209" r:id="rId208"/>
    <hyperlink ref="C210" r:id="rId209"/>
    <hyperlink ref="C211" r:id="rId210"/>
    <hyperlink ref="C212" r:id="rId211"/>
    <hyperlink ref="C213" r:id="rId212"/>
    <hyperlink ref="C214" r:id="rId213"/>
    <hyperlink ref="C215" r:id="rId214"/>
    <hyperlink ref="C216" r:id="rId215"/>
    <hyperlink ref="C217" r:id="rId216"/>
    <hyperlink ref="C218" r:id="rId217"/>
    <hyperlink ref="C219" r:id="rId218"/>
    <hyperlink ref="C220" r:id="rId219"/>
    <hyperlink ref="C221" r:id="rId220"/>
    <hyperlink ref="C222" r:id="rId221"/>
    <hyperlink ref="C223" r:id="rId222"/>
    <hyperlink ref="C224" r:id="rId223"/>
    <hyperlink ref="C225" r:id="rId224"/>
    <hyperlink ref="C226" r:id="rId225"/>
    <hyperlink ref="C227" r:id="rId226"/>
    <hyperlink ref="C228" r:id="rId227"/>
    <hyperlink ref="C229" r:id="rId228"/>
    <hyperlink ref="C230" r:id="rId229"/>
    <hyperlink ref="C231" r:id="rId230"/>
    <hyperlink ref="C232" r:id="rId231"/>
    <hyperlink ref="C233" r:id="rId232"/>
    <hyperlink ref="C234" r:id="rId233"/>
    <hyperlink ref="C235" r:id="rId234"/>
    <hyperlink ref="C236" r:id="rId235"/>
    <hyperlink ref="C237" r:id="rId236"/>
    <hyperlink ref="C238" r:id="rId237"/>
    <hyperlink ref="C239" r:id="rId238"/>
    <hyperlink ref="C240" r:id="rId239"/>
    <hyperlink ref="C241" r:id="rId240"/>
    <hyperlink ref="C242" r:id="rId241"/>
    <hyperlink ref="C243" r:id="rId242"/>
    <hyperlink ref="C244" r:id="rId243"/>
    <hyperlink ref="C245" r:id="rId244"/>
    <hyperlink ref="C246" r:id="rId245"/>
    <hyperlink ref="C247" r:id="rId246"/>
    <hyperlink ref="C248" r:id="rId247"/>
    <hyperlink ref="C249" r:id="rId248"/>
    <hyperlink ref="C250" r:id="rId249"/>
    <hyperlink ref="C251" r:id="rId250"/>
    <hyperlink ref="C252" r:id="rId251"/>
    <hyperlink ref="C253" r:id="rId252"/>
    <hyperlink ref="C254" r:id="rId253"/>
    <hyperlink ref="C255" r:id="rId254"/>
    <hyperlink ref="C256" r:id="rId255"/>
    <hyperlink ref="C257" r:id="rId256"/>
    <hyperlink ref="C258" r:id="rId257"/>
    <hyperlink ref="C259" r:id="rId258"/>
    <hyperlink ref="C260" r:id="rId259"/>
    <hyperlink ref="C261" r:id="rId260"/>
    <hyperlink ref="C262" r:id="rId261"/>
    <hyperlink ref="C263" r:id="rId262"/>
    <hyperlink ref="C264" r:id="rId263"/>
    <hyperlink ref="C265" r:id="rId264"/>
    <hyperlink ref="C266" r:id="rId265"/>
    <hyperlink ref="C267" r:id="rId266"/>
    <hyperlink ref="C268" r:id="rId267"/>
    <hyperlink ref="C269" r:id="rId268"/>
    <hyperlink ref="C270" r:id="rId269"/>
    <hyperlink ref="C271" r:id="rId270"/>
    <hyperlink ref="C272" r:id="rId271"/>
    <hyperlink ref="C273" r:id="rId272"/>
    <hyperlink ref="C274" r:id="rId273"/>
    <hyperlink ref="C275" r:id="rId274"/>
    <hyperlink ref="C276" r:id="rId275"/>
    <hyperlink ref="C277" r:id="rId276"/>
    <hyperlink ref="C278" r:id="rId277"/>
    <hyperlink ref="C279" r:id="rId278"/>
    <hyperlink ref="C280" r:id="rId279"/>
    <hyperlink ref="C281" r:id="rId280"/>
    <hyperlink ref="C282" r:id="rId281"/>
    <hyperlink ref="C283" r:id="rId282"/>
    <hyperlink ref="C284" r:id="rId283"/>
    <hyperlink ref="C285" r:id="rId284"/>
    <hyperlink ref="C286" r:id="rId285"/>
    <hyperlink ref="C287" r:id="rId286"/>
    <hyperlink ref="C288" r:id="rId287"/>
    <hyperlink ref="C289" r:id="rId288"/>
    <hyperlink ref="C290" r:id="rId289"/>
    <hyperlink ref="C291" r:id="rId290"/>
    <hyperlink ref="C292" r:id="rId291"/>
    <hyperlink ref="C293" r:id="rId292"/>
    <hyperlink ref="C294" r:id="rId293"/>
    <hyperlink ref="C295" r:id="rId294"/>
    <hyperlink ref="C296" r:id="rId295"/>
    <hyperlink ref="C297" r:id="rId296"/>
    <hyperlink ref="C298" r:id="rId297"/>
    <hyperlink ref="C299" r:id="rId298"/>
    <hyperlink ref="C300" r:id="rId299"/>
    <hyperlink ref="C301" r:id="rId300"/>
    <hyperlink ref="C302" r:id="rId301"/>
    <hyperlink ref="C303" r:id="rId302"/>
    <hyperlink ref="C304" r:id="rId303"/>
    <hyperlink ref="C305" r:id="rId304"/>
    <hyperlink ref="C306" r:id="rId305"/>
    <hyperlink ref="C307" r:id="rId306"/>
    <hyperlink ref="C308" r:id="rId307"/>
    <hyperlink ref="C309" r:id="rId308"/>
    <hyperlink ref="C310" r:id="rId309"/>
    <hyperlink ref="C311" r:id="rId310"/>
    <hyperlink ref="C312" r:id="rId311"/>
    <hyperlink ref="C313" r:id="rId312"/>
    <hyperlink ref="C314" r:id="rId313"/>
    <hyperlink ref="C315" r:id="rId314"/>
    <hyperlink ref="C316" r:id="rId315"/>
    <hyperlink ref="C317" r:id="rId316"/>
    <hyperlink ref="C318" r:id="rId317"/>
    <hyperlink ref="C319" r:id="rId318"/>
    <hyperlink ref="C320" r:id="rId319"/>
    <hyperlink ref="C321" r:id="rId320"/>
    <hyperlink ref="C322" r:id="rId321"/>
    <hyperlink ref="C323" r:id="rId322"/>
    <hyperlink ref="C324" r:id="rId323"/>
    <hyperlink ref="C325" r:id="rId324"/>
    <hyperlink ref="C326" r:id="rId325"/>
    <hyperlink ref="C327" r:id="rId326"/>
    <hyperlink ref="C328" r:id="rId327"/>
    <hyperlink ref="C329" r:id="rId328"/>
    <hyperlink ref="C330" r:id="rId329"/>
    <hyperlink ref="C331" r:id="rId330"/>
    <hyperlink ref="C332" r:id="rId331"/>
    <hyperlink ref="C333" r:id="rId332"/>
    <hyperlink ref="C334" r:id="rId333"/>
    <hyperlink ref="C335" r:id="rId334"/>
    <hyperlink ref="C336" r:id="rId335"/>
    <hyperlink ref="C337" r:id="rId336"/>
    <hyperlink ref="C338" r:id="rId337"/>
    <hyperlink ref="C339" r:id="rId338"/>
    <hyperlink ref="C340" r:id="rId339"/>
    <hyperlink ref="C341" r:id="rId340"/>
    <hyperlink ref="C342" r:id="rId341"/>
    <hyperlink ref="C343" r:id="rId342"/>
    <hyperlink ref="C344" r:id="rId343"/>
    <hyperlink ref="C345" r:id="rId344"/>
    <hyperlink ref="C346" r:id="rId345"/>
    <hyperlink ref="C347" r:id="rId346"/>
    <hyperlink ref="C348" r:id="rId347"/>
    <hyperlink ref="C349" r:id="rId348"/>
    <hyperlink ref="C350" r:id="rId349"/>
    <hyperlink ref="C351" r:id="rId350"/>
    <hyperlink ref="C352" r:id="rId351"/>
    <hyperlink ref="C353" r:id="rId352"/>
    <hyperlink ref="C354" r:id="rId353"/>
    <hyperlink ref="C355" r:id="rId354"/>
    <hyperlink ref="C356" r:id="rId355"/>
    <hyperlink ref="C357" r:id="rId356"/>
    <hyperlink ref="C358" r:id="rId357"/>
    <hyperlink ref="C359" r:id="rId358"/>
    <hyperlink ref="C360" r:id="rId359"/>
    <hyperlink ref="C361" r:id="rId360"/>
    <hyperlink ref="C362" r:id="rId361"/>
    <hyperlink ref="C363" r:id="rId362"/>
    <hyperlink ref="C364" r:id="rId363"/>
    <hyperlink ref="C365" r:id="rId364"/>
    <hyperlink ref="C366" r:id="rId365"/>
    <hyperlink ref="C367" r:id="rId366"/>
    <hyperlink ref="C368" r:id="rId367"/>
    <hyperlink ref="C369" r:id="rId368"/>
    <hyperlink ref="C370" r:id="rId369"/>
    <hyperlink ref="C371" r:id="rId370"/>
    <hyperlink ref="C372" r:id="rId371"/>
    <hyperlink ref="C373" r:id="rId372"/>
    <hyperlink ref="C374" r:id="rId373"/>
    <hyperlink ref="C375" r:id="rId374"/>
    <hyperlink ref="C376" r:id="rId375"/>
    <hyperlink ref="C377" r:id="rId376"/>
    <hyperlink ref="C378" r:id="rId377"/>
    <hyperlink ref="C379" r:id="rId378"/>
    <hyperlink ref="C380" r:id="rId379"/>
    <hyperlink ref="C381" r:id="rId380"/>
    <hyperlink ref="C382" r:id="rId381"/>
    <hyperlink ref="C383" r:id="rId382"/>
    <hyperlink ref="C384" r:id="rId383"/>
    <hyperlink ref="C385" r:id="rId384"/>
    <hyperlink ref="C386" r:id="rId385"/>
    <hyperlink ref="C387" r:id="rId386"/>
    <hyperlink ref="C388" r:id="rId387"/>
    <hyperlink ref="C389" r:id="rId388"/>
    <hyperlink ref="C390" r:id="rId389"/>
    <hyperlink ref="C391" r:id="rId390"/>
    <hyperlink ref="C392" r:id="rId391"/>
    <hyperlink ref="C393" r:id="rId392"/>
    <hyperlink ref="C394" r:id="rId393"/>
    <hyperlink ref="C395" r:id="rId394"/>
    <hyperlink ref="C396" r:id="rId395"/>
    <hyperlink ref="C397" r:id="rId396"/>
    <hyperlink ref="C398" r:id="rId397"/>
    <hyperlink ref="C399" r:id="rId398"/>
    <hyperlink ref="C400" r:id="rId399"/>
    <hyperlink ref="C401" r:id="rId400"/>
    <hyperlink ref="C402" r:id="rId401"/>
    <hyperlink ref="C403" r:id="rId402"/>
    <hyperlink ref="C404" r:id="rId403"/>
    <hyperlink ref="C405" r:id="rId404"/>
    <hyperlink ref="C406" r:id="rId405"/>
    <hyperlink ref="C407" r:id="rId406"/>
    <hyperlink ref="C408" r:id="rId407"/>
    <hyperlink ref="C409" r:id="rId408"/>
    <hyperlink ref="C410" r:id="rId409"/>
    <hyperlink ref="C411" r:id="rId410"/>
    <hyperlink ref="C412" r:id="rId411"/>
    <hyperlink ref="C413" r:id="rId412"/>
    <hyperlink ref="C414" r:id="rId413"/>
    <hyperlink ref="C415" r:id="rId414"/>
    <hyperlink ref="C416" r:id="rId415"/>
    <hyperlink ref="C417" r:id="rId416"/>
    <hyperlink ref="C418" r:id="rId417"/>
    <hyperlink ref="C419" r:id="rId418"/>
    <hyperlink ref="C420" r:id="rId419"/>
    <hyperlink ref="C421" r:id="rId420"/>
    <hyperlink ref="C422" r:id="rId421"/>
    <hyperlink ref="C423" r:id="rId422"/>
    <hyperlink ref="C424" r:id="rId423"/>
    <hyperlink ref="C425" r:id="rId424"/>
    <hyperlink ref="C426" r:id="rId425"/>
    <hyperlink ref="C427" r:id="rId426"/>
    <hyperlink ref="C428" r:id="rId427"/>
    <hyperlink ref="C429" r:id="rId428"/>
    <hyperlink ref="C430" r:id="rId429"/>
    <hyperlink ref="C431" r:id="rId430"/>
    <hyperlink ref="C432" r:id="rId431"/>
    <hyperlink ref="C433" r:id="rId432"/>
    <hyperlink ref="C434" r:id="rId433"/>
    <hyperlink ref="C435" r:id="rId434"/>
    <hyperlink ref="C436" r:id="rId435"/>
    <hyperlink ref="C437" r:id="rId436"/>
    <hyperlink ref="C438" r:id="rId437"/>
    <hyperlink ref="C439" r:id="rId438"/>
    <hyperlink ref="C440" r:id="rId439"/>
    <hyperlink ref="C441" r:id="rId440"/>
    <hyperlink ref="C442" r:id="rId441"/>
    <hyperlink ref="C443" r:id="rId442"/>
    <hyperlink ref="C444" r:id="rId443"/>
    <hyperlink ref="C445" r:id="rId444"/>
    <hyperlink ref="C446" r:id="rId445"/>
    <hyperlink ref="C447" r:id="rId446"/>
    <hyperlink ref="C448" r:id="rId447"/>
    <hyperlink ref="C449" r:id="rId448"/>
    <hyperlink ref="C450" r:id="rId449"/>
    <hyperlink ref="C451" r:id="rId450"/>
    <hyperlink ref="C452" r:id="rId451"/>
    <hyperlink ref="C453" r:id="rId452"/>
    <hyperlink ref="C454" r:id="rId453"/>
    <hyperlink ref="C455" r:id="rId454"/>
    <hyperlink ref="C456" r:id="rId455"/>
    <hyperlink ref="C457" r:id="rId456"/>
    <hyperlink ref="C458" r:id="rId457"/>
    <hyperlink ref="C459" r:id="rId458"/>
    <hyperlink ref="C460" r:id="rId459"/>
    <hyperlink ref="C461" r:id="rId460"/>
    <hyperlink ref="C462" r:id="rId461"/>
    <hyperlink ref="C463" r:id="rId462"/>
    <hyperlink ref="C464" r:id="rId463"/>
    <hyperlink ref="C465" r:id="rId464"/>
    <hyperlink ref="C466" r:id="rId465"/>
    <hyperlink ref="C467" r:id="rId466"/>
    <hyperlink ref="C468" r:id="rId467"/>
    <hyperlink ref="C469" r:id="rId468"/>
    <hyperlink ref="C470" r:id="rId469"/>
    <hyperlink ref="C471" r:id="rId470"/>
    <hyperlink ref="C472" r:id="rId471"/>
    <hyperlink ref="C473" r:id="rId472"/>
    <hyperlink ref="C474" r:id="rId473"/>
    <hyperlink ref="C475" r:id="rId474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2021-07-22T16:01:18Z</dcterms:created>
  <dcterms:modified xsi:type="dcterms:W3CDTF">2021-07-22T16:01:18Z</dcterms:modified>
</cp:coreProperties>
</file>