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240" windowWidth="9120" windowHeight="5970" tabRatio="699"/>
  </bookViews>
  <sheets>
    <sheet name="MH Table" sheetId="13" r:id="rId1"/>
    <sheet name="MPH Table" sheetId="35" r:id="rId2"/>
    <sheet name="MH Data Examples" sheetId="36" r:id="rId3"/>
    <sheet name="MPH Data Examples" sheetId="37" r:id="rId4"/>
    <sheet name="Sample SQL" sheetId="39" r:id="rId5"/>
    <sheet name="Detailed comparison of deltas" sheetId="40" r:id="rId6"/>
    <sheet name="Summary of deltas" sheetId="41" r:id="rId7"/>
    <sheet name="Questions" sheetId="38" r:id="rId8"/>
    <sheet name="Use Cases" sheetId="9" r:id="rId9"/>
    <sheet name="Analysis Notes" sheetId="2" r:id="rId10"/>
    <sheet name="Usage in Code" sheetId="8" r:id="rId11"/>
    <sheet name="S" sheetId="11" r:id="rId12"/>
    <sheet name="S-N" sheetId="17" r:id="rId13"/>
    <sheet name="S-T" sheetId="18" r:id="rId14"/>
    <sheet name="S-T-V" sheetId="19" r:id="rId15"/>
    <sheet name="S-N-N" sheetId="34" r:id="rId16"/>
    <sheet name="S-R" sheetId="27" r:id="rId17"/>
    <sheet name="S-N-C" sheetId="21" r:id="rId18"/>
    <sheet name="S-A" sheetId="22" r:id="rId19"/>
    <sheet name="S-A-NA-D" sheetId="24" r:id="rId20"/>
    <sheet name="S-A-NA" sheetId="23" r:id="rId21"/>
    <sheet name="S-A-NA-D-ND" sheetId="25" r:id="rId22"/>
    <sheet name="S-V" sheetId="26" r:id="rId23"/>
    <sheet name="S-R-V" sheetId="28" r:id="rId24"/>
    <sheet name="S-N-V" sheetId="29" r:id="rId25"/>
    <sheet name="S-N-R" sheetId="30" r:id="rId26"/>
    <sheet name="S-N-R-V" sheetId="31" r:id="rId27"/>
    <sheet name="S-T-R" sheetId="32" r:id="rId28"/>
    <sheet name="S-T-R-V" sheetId="33" r:id="rId29"/>
    <sheet name="Brandywine 9969" sheetId="4" r:id="rId30"/>
    <sheet name="Brandywine 16523" sheetId="1" r:id="rId31"/>
    <sheet name="Brandywine 23626" sheetId="5" r:id="rId32"/>
    <sheet name="Brandywine 30213" sheetId="6" r:id="rId33"/>
    <sheet name="Brandywine 30961" sheetId="7" r:id="rId34"/>
    <sheet name="Renewal" sheetId="10" r:id="rId35"/>
    <sheet name="Refund" sheetId="12" r:id="rId36"/>
    <sheet name="Transfer" sheetId="14" r:id="rId37"/>
    <sheet name="SQL" sheetId="3" r:id="rId38"/>
    <sheet name="S-T-C" sheetId="20" r:id="rId39"/>
  </sheets>
  <calcPr calcId="145621"/>
</workbook>
</file>

<file path=xl/calcChain.xml><?xml version="1.0" encoding="utf-8"?>
<calcChain xmlns="http://schemas.openxmlformats.org/spreadsheetml/2006/main">
  <c r="H19" i="41" l="1"/>
  <c r="H18" i="41"/>
  <c r="H12" i="41"/>
  <c r="H10" i="41"/>
  <c r="H5" i="41"/>
  <c r="H6" i="41" s="1"/>
  <c r="F19" i="41"/>
  <c r="F12" i="41"/>
  <c r="F18" i="41" s="1"/>
  <c r="F10" i="41"/>
  <c r="F5" i="41"/>
  <c r="F6" i="41" s="1"/>
  <c r="E19" i="41"/>
  <c r="E12" i="41"/>
  <c r="E18" i="41" s="1"/>
  <c r="E10" i="41"/>
  <c r="E5" i="41"/>
  <c r="E6" i="41" s="1"/>
  <c r="D19" i="41"/>
  <c r="D12" i="41"/>
  <c r="C19" i="41"/>
  <c r="C12" i="41"/>
  <c r="B19" i="41"/>
  <c r="B12" i="41"/>
  <c r="B18" i="41" s="1"/>
  <c r="D10" i="41"/>
  <c r="D5" i="41"/>
  <c r="D6" i="41" s="1"/>
  <c r="C10" i="41"/>
  <c r="C5" i="41"/>
  <c r="C6" i="41" s="1"/>
  <c r="B10" i="41"/>
  <c r="B5" i="41"/>
  <c r="B6" i="41" s="1"/>
  <c r="H21" i="41" l="1"/>
  <c r="H22" i="41" s="1"/>
  <c r="F21" i="41"/>
  <c r="F22" i="41" s="1"/>
  <c r="E21" i="41"/>
  <c r="E22" i="41" s="1"/>
  <c r="B21" i="41"/>
  <c r="B22" i="41" s="1"/>
  <c r="C18" i="41"/>
  <c r="C21" i="41" s="1"/>
  <c r="C22" i="41" s="1"/>
  <c r="D18" i="41"/>
  <c r="D21" i="41" s="1"/>
  <c r="D22" i="41" s="1"/>
  <c r="A3" i="3"/>
</calcChain>
</file>

<file path=xl/sharedStrings.xml><?xml version="1.0" encoding="utf-8"?>
<sst xmlns="http://schemas.openxmlformats.org/spreadsheetml/2006/main" count="2715" uniqueCount="760">
  <si>
    <t>membership_id</t>
  </si>
  <si>
    <t>status</t>
  </si>
  <si>
    <t>package_id</t>
  </si>
  <si>
    <t>datesold</t>
  </si>
  <si>
    <t>DATEEFFECTIVE</t>
  </si>
  <si>
    <t>DATEEXPIRES</t>
  </si>
  <si>
    <t>animport_id</t>
  </si>
  <si>
    <t>MEM</t>
  </si>
  <si>
    <t>CUSTOMER_MEMBERSHIP_DATE_ID</t>
  </si>
  <si>
    <t>customer_id</t>
  </si>
  <si>
    <t>EFFECTIVE_DATE</t>
  </si>
  <si>
    <t>EXPIRATION_DATE</t>
  </si>
  <si>
    <t>TERMINATION_DATE</t>
  </si>
  <si>
    <t>TERMINATION_TRANSACTION_ID</t>
  </si>
  <si>
    <t>CMD</t>
  </si>
  <si>
    <t>1899-12-30 00:00:00.000</t>
  </si>
  <si>
    <t>NULL</t>
  </si>
  <si>
    <t>transaction_id</t>
  </si>
  <si>
    <t>voided</t>
  </si>
  <si>
    <t>transactiontype</t>
  </si>
  <si>
    <t>datestamp</t>
  </si>
  <si>
    <t>EXPIRATIONDATE</t>
  </si>
  <si>
    <t>TRX</t>
  </si>
  <si>
    <t>Which</t>
  </si>
  <si>
    <t>CMD_ID</t>
  </si>
  <si>
    <t>Possible cause: Renewing for a shorter period</t>
  </si>
  <si>
    <t>Possible cause: Customer 102702 duplicated in membership_passes input file</t>
  </si>
  <si>
    <t>Void</t>
  </si>
  <si>
    <t>voidedon</t>
  </si>
  <si>
    <t>29: Membership Sale</t>
  </si>
  <si>
    <t>33: Membership Renewal</t>
  </si>
  <si>
    <t>Termination date must have been filled in because of the void</t>
  </si>
  <si>
    <t>Causes of duplicates:</t>
  </si>
  <si>
    <t>from memberships m where membership_id = @membership_id</t>
  </si>
  <si>
    <t>from customer_membership_dates cmd where membership_id = @membership_id</t>
  </si>
  <si>
    <t>where membership_id = @membership_id</t>
  </si>
  <si>
    <t>order by t.transaction_id</t>
  </si>
  <si>
    <t xml:space="preserve"> -- Investigate a single membership</t>
  </si>
  <si>
    <t>select * into #bad from (</t>
  </si>
  <si>
    <t>)x</t>
  </si>
  <si>
    <t>select count(*) from #bad</t>
  </si>
  <si>
    <t xml:space="preserve"> -- The limited subset of those which weren't refunds or transfers</t>
  </si>
  <si>
    <t>drop table #bad</t>
  </si>
  <si>
    <t xml:space="preserve">    select membership_id, customer_id, package_id, effective_date, expiration_date, termination_date, termination_transaction_id, count(*) cnt -- , effective_date, expiration_date, count(*)</t>
  </si>
  <si>
    <t xml:space="preserve">    from customer_membership_dates cmd (nolock)</t>
  </si>
  <si>
    <t xml:space="preserve">    -- where not exists (select 1 from customer_membership_dates cmd2 where cmd.MEMBERSHIP_ID=cmd2.MEMBERSHIP_ID and cmd2.ANImport_ID is not null)</t>
  </si>
  <si>
    <t xml:space="preserve">    group by membership_id, customer_id, package_id, effective_date, expiration_date, termination_date, termination_transaction_id</t>
  </si>
  <si>
    <t xml:space="preserve">    having count(*)&gt;1</t>
  </si>
  <si>
    <t xml:space="preserve"> -- Identify memberships with duplicate CMDs</t>
  </si>
  <si>
    <t xml:space="preserve"> -- By count</t>
  </si>
  <si>
    <t>Final renewal, unvoided</t>
  </si>
  <si>
    <t>If the next CMD ends before the prior one, the prior one isn't shortened</t>
  </si>
  <si>
    <t>There should be a start date-time, and an end date-time, on each CMD</t>
  </si>
  <si>
    <t>Renewal to 5/1, voided</t>
  </si>
  <si>
    <t>Imported sale, renewed out to 4/1</t>
  </si>
  <si>
    <t>??</t>
  </si>
  <si>
    <t>Initial imported sale for member 1</t>
  </si>
  <si>
    <t xml:space="preserve">  isnull(convert(varchar, TERMINATION_TRANSACTION_ID), '') as TERMINATION_TRANSACTION_ID </t>
  </si>
  <si>
    <t>membership_since_date_id</t>
  </si>
  <si>
    <t>date_effective</t>
  </si>
  <si>
    <t>date_expires</t>
  </si>
  <si>
    <t>MEMBERSHIP_SINCE_DATE_ID</t>
  </si>
  <si>
    <t>TRANSACTION_ID</t>
  </si>
  <si>
    <t>PACKAGE_ID</t>
  </si>
  <si>
    <t>MEMBERSHIP_ID</t>
  </si>
  <si>
    <t>CUSTOMER_ID</t>
  </si>
  <si>
    <t>SINCE_DATE</t>
  </si>
  <si>
    <t>Y_MEMBERSHIP_TYPE</t>
  </si>
  <si>
    <t>DATESTAMP</t>
  </si>
  <si>
    <t>DATE_EFFECTIVE</t>
  </si>
  <si>
    <t>DATE_EXPIRES</t>
  </si>
  <si>
    <t>ANImport_Datestamp</t>
  </si>
  <si>
    <t>MSD</t>
  </si>
  <si>
    <t>since_date</t>
  </si>
  <si>
    <t>y_membership_type</t>
  </si>
  <si>
    <t>PASSNUMBER</t>
  </si>
  <si>
    <t>PASS_ID</t>
  </si>
  <si>
    <t>STATUS</t>
  </si>
  <si>
    <t xml:space="preserve">select * from #bad b </t>
  </si>
  <si>
    <t xml:space="preserve">select 'CMData' as Which, membership_id, isnull(animport_id, '') as animport_id, CLIENT_MEMBERSHIP_DATA_ID, customer_id, package_id, '', dateexpires, </t>
  </si>
  <si>
    <t xml:space="preserve">  pass_id, passnumber, maxuses, entrypoint_id, times_used, status, last_check_in_time, last_check_out_time</t>
  </si>
  <si>
    <t>from client_membership_data cmd</t>
  </si>
  <si>
    <t>order by cmd.customer_id, cmd.CLIENT_MEMBERSHIP_DATA_ID</t>
  </si>
  <si>
    <t>CMD Problems:</t>
  </si>
  <si>
    <t>Do all transactions have MSDs</t>
  </si>
  <si>
    <t>Do all MSDs have TRXs</t>
  </si>
  <si>
    <t>Are there MSDs duplicated by transaction_id/customer_id</t>
  </si>
  <si>
    <t>MSD Investigate:</t>
  </si>
  <si>
    <t>MSD benefits</t>
  </si>
  <si>
    <t xml:space="preserve"> - Only for retention-eligible</t>
  </si>
  <si>
    <t>Pass history and membership history should be separated</t>
  </si>
  <si>
    <t xml:space="preserve"> - A few imported MSDs have the wrong package</t>
  </si>
  <si>
    <t xml:space="preserve"> - Some missing MSDs</t>
  </si>
  <si>
    <t xml:space="preserve"> ? Some MSDs without customer_ids</t>
  </si>
  <si>
    <t xml:space="preserve"> - Small number of duplicated MSDs</t>
  </si>
  <si>
    <t>Membership history table</t>
  </si>
  <si>
    <t>Key membership data whenever changed</t>
  </si>
  <si>
    <t>Time range for being active</t>
  </si>
  <si>
    <t>Cause of change (transaction id, enum for others, systemuser, datestamp)</t>
  </si>
  <si>
    <t>There is no FK to the originating transaction, so can't be repaired</t>
  </si>
  <si>
    <t xml:space="preserve"> + Have link to transactions; data quality pretty good</t>
  </si>
  <si>
    <t>Customer_membership_dates</t>
  </si>
  <si>
    <t>Membership retention report</t>
  </si>
  <si>
    <t>Membership summary report</t>
  </si>
  <si>
    <t>Membership statistics report</t>
  </si>
  <si>
    <t>MembershipRenewalExpired report</t>
  </si>
  <si>
    <t>MembershipPass report</t>
  </si>
  <si>
    <t>membership_since_dates</t>
  </si>
  <si>
    <t>Members vs. non-member statistics report</t>
  </si>
  <si>
    <t>Gender statistics report</t>
  </si>
  <si>
    <t>CustomQuestionAnswers report</t>
  </si>
  <si>
    <t>client_membership_data</t>
  </si>
  <si>
    <t>No reports</t>
  </si>
  <si>
    <t>Used for membership date range
Customer_id important</t>
  </si>
  <si>
    <t>Used if grouping members and non-members
If a Y, used to determine member since date for range
Customer_id important</t>
  </si>
  <si>
    <t>Used if grouping members and non-members
If a Y, used to determine whether membership is expired (this is unnecessary)
Customer_id important</t>
  </si>
  <si>
    <t>To compute number of memberships on pass (could use membership_passes)
To select passes for production which aren't expired (could use memberships)</t>
  </si>
  <si>
    <t>To compute expiration date (could use memberships)
To link to customers (could use membership_passes)
Includes termination_date for expirations (not terminated)</t>
  </si>
  <si>
    <t xml:space="preserve">To get effective date of membership
If report per passholder, uses cmd.customer_id
</t>
  </si>
  <si>
    <t>Questions</t>
  </si>
  <si>
    <t>Why are customer_id's in CMD and MSD</t>
  </si>
  <si>
    <t>What happens in Y's when renewed after grace period?</t>
  </si>
  <si>
    <t>Create new table membership_history, including all features of CMDs and MSDs except customer_id</t>
  </si>
  <si>
    <t>Create new table membership_pass_history</t>
  </si>
  <si>
    <t>What is termination date used for?</t>
  </si>
  <si>
    <t>Client_Membership_Data table</t>
  </si>
  <si>
    <t>Used for entry point service, to download current access information</t>
  </si>
  <si>
    <t>? MSD has record only for primary customer</t>
  </si>
  <si>
    <t>May have duplicate records</t>
  </si>
  <si>
    <t>Updated when punch pass is met</t>
  </si>
  <si>
    <t>Membership.setPunchPassExpiryDate</t>
  </si>
  <si>
    <t>Customer.getMembershipsByFamily</t>
  </si>
  <si>
    <t>Used to get families</t>
  </si>
  <si>
    <t>MembershipSinceDate.logMembershipSinceDate</t>
  </si>
  <si>
    <t>ReceiptEntryMembership.commitMembershipSinceDates</t>
  </si>
  <si>
    <t>MembershipSinceDate.addMember</t>
  </si>
  <si>
    <t>MembershipSinceDate.changeDates</t>
  </si>
  <si>
    <t>Membership.changeMembershipDate</t>
  </si>
  <si>
    <t>MembershipSinceDate.changeDateExpires</t>
  </si>
  <si>
    <t>ReceiptEntryMembership.commitTransaction</t>
  </si>
  <si>
    <t>Membership.membershipRefunded</t>
  </si>
  <si>
    <t>voidRefund</t>
  </si>
  <si>
    <t>Membership.voidRefund</t>
  </si>
  <si>
    <t>MembershipSinceDate.memberSince</t>
  </si>
  <si>
    <t>Returns member since date for customer</t>
  </si>
  <si>
    <t>MembershipSinceDate.getMemberSince</t>
  </si>
  <si>
    <t>MembershipSinceDate.getYMarketMembership</t>
  </si>
  <si>
    <t>Returns a membership for latest MSD</t>
  </si>
  <si>
    <t>MembershipSinceDate.yMembershipTerminate</t>
  </si>
  <si>
    <t>Returns whether membership is terminated</t>
  </si>
  <si>
    <t>MembershipSinceDate.yMembershipTermDate</t>
  </si>
  <si>
    <t>Returns expiration date + retention period</t>
  </si>
  <si>
    <t>MembershipSinceDate.updateSinceDate</t>
  </si>
  <si>
    <t>Updates member since date of last MSD based on membership effective date</t>
  </si>
  <si>
    <t>memberSince</t>
  </si>
  <si>
    <t>deleteMembers</t>
  </si>
  <si>
    <t>addMember</t>
  </si>
  <si>
    <t>removeMember</t>
  </si>
  <si>
    <t>changeDates</t>
  </si>
  <si>
    <t>terminateMembership</t>
  </si>
  <si>
    <t>update</t>
  </si>
  <si>
    <t>Return earliest effective_date for customer_id</t>
  </si>
  <si>
    <t>Clear termination date, set expiration date, based on termination_transaction_id</t>
  </si>
  <si>
    <t>Remove records when sale is voided, based on membership_id and package_id</t>
  </si>
  <si>
    <t>Create new CMD effective now for one member</t>
  </si>
  <si>
    <t>Set termination date on all CMD records for membership + pacakge + customer</t>
  </si>
  <si>
    <t>Change all CMDs to match dates in membership; if gap, add a new CMD</t>
  </si>
  <si>
    <t>Set termination date and optionally expiration date on all CMDs for membership_id + package_id</t>
  </si>
  <si>
    <t xml:space="preserve">For transfer, set termination date of those records, unless customer is no longer passholder
Set expiration date of records for membership_id and package_id
If gap, insert new CMD
If no record for passholder, create one based on membership dates
If there were CMDs for memberships/packages with no passes anymore, terminate them
</t>
  </si>
  <si>
    <t>Membership.commitTransaction</t>
  </si>
  <si>
    <t>Membership.voidMembership
Membership.voidTransferSale</t>
  </si>
  <si>
    <t>Membership.adminChange
Membership.membershipAddPass</t>
  </si>
  <si>
    <t>Membership.adminChange
Membership.cancelPass</t>
  </si>
  <si>
    <t>Membership.changeMembership
Membership.membershipRefunded
Membership.voidRenewal</t>
  </si>
  <si>
    <t>Initial sale</t>
  </si>
  <si>
    <t>Normal renewal</t>
  </si>
  <si>
    <t>Two passes, no imports</t>
  </si>
  <si>
    <t>30: Membership Refund</t>
  </si>
  <si>
    <t>After renewal, before refund</t>
  </si>
  <si>
    <t>After refund</t>
  </si>
  <si>
    <t>? Why NULL customer ID</t>
  </si>
  <si>
    <t>Normal renewal then refund</t>
  </si>
  <si>
    <t>* Shouldn't have MSD with customer_id NULL</t>
  </si>
  <si>
    <t>Membership_History Table</t>
  </si>
  <si>
    <t>Primary key</t>
  </si>
  <si>
    <t>FK to membership (required)</t>
  </si>
  <si>
    <t>FK to transaction (optional)</t>
  </si>
  <si>
    <t>32: Membership Transfer Out</t>
  </si>
  <si>
    <t>31: Membership Transfer In</t>
  </si>
  <si>
    <t>Voided on</t>
  </si>
  <si>
    <t>ANImport_datestamp</t>
  </si>
  <si>
    <t>* date_expires is overloaded to be ending date of MSD</t>
  </si>
  <si>
    <t>Transfer</t>
  </si>
  <si>
    <t>Second customer added on transfer</t>
  </si>
  <si>
    <t xml:space="preserve"> - On transfer, date_expires is then used for the ending date of record</t>
  </si>
  <si>
    <t>When membership dates changed, all CMDs are changed</t>
  </si>
  <si>
    <t>Define exact history of MHs for all use cases</t>
  </si>
  <si>
    <t>Switch reports from CMDs and MSDs to MHs</t>
  </si>
  <si>
    <t>Switch servlet code from CMDs and MSDs to MHs</t>
  </si>
  <si>
    <t>Switch Jasper to use MHs</t>
  </si>
  <si>
    <t>Review with data team</t>
  </si>
  <si>
    <t>Renewing for shorter period</t>
  </si>
  <si>
    <t>Possible cause: Void setting dates the same</t>
  </si>
  <si>
    <t>Possible cause: Voids</t>
  </si>
  <si>
    <t>Date updates update all CMDs to same dates</t>
  </si>
  <si>
    <t>Renewal voids do a date update</t>
  </si>
  <si>
    <t>Voiding renewal does a changeDate, so sets all CMDs to same dates</t>
  </si>
  <si>
    <t>Data conversion issues:</t>
  </si>
  <si>
    <t>Can't reliably reconstruct history of manual membershp date changes (but CMDs and MSDs don't do this either)</t>
  </si>
  <si>
    <t xml:space="preserve">Difficult to </t>
  </si>
  <si>
    <t>Renewal just extends existing record, doesn't add new one</t>
  </si>
  <si>
    <t xml:space="preserve"> </t>
  </si>
  <si>
    <t xml:space="preserve"> + Renewal adds new record</t>
  </si>
  <si>
    <t xml:space="preserve"> - When membership dates changed, all CMDs are changed</t>
  </si>
  <si>
    <t xml:space="preserve"> - Uses last transaction_id, when a new member is added or removed without a transaction</t>
  </si>
  <si>
    <t>Sale</t>
  </si>
  <si>
    <t>Memberships</t>
  </si>
  <si>
    <t>DATESOLD</t>
  </si>
  <si>
    <t>MEMBERSHIP_PASS_ID</t>
  </si>
  <si>
    <t>Passes</t>
  </si>
  <si>
    <t>Transactions</t>
  </si>
  <si>
    <t>TRANSACTIONTYPE</t>
  </si>
  <si>
    <t>RECEIPTNUMBER</t>
  </si>
  <si>
    <t>VOIDED</t>
  </si>
  <si>
    <t>VOIDEDON</t>
  </si>
  <si>
    <t>DATE SUSPENDED FROM</t>
  </si>
  <si>
    <t>DATE SUSPENDED TO</t>
  </si>
  <si>
    <t>1: Active</t>
  </si>
  <si>
    <t>1: Join</t>
  </si>
  <si>
    <t>Sale / Renew</t>
  </si>
  <si>
    <t>3: Renew</t>
  </si>
  <si>
    <t>CMDs: Customer_membership_dates</t>
  </si>
  <si>
    <t>MSDs: Membership_since_dates</t>
  </si>
  <si>
    <t xml:space="preserve"> - CMDs do not have a creation datestamp. This creates a problem determining when one becomes inactive and the next active. Effective date is a date only, not a datetime.</t>
  </si>
  <si>
    <t xml:space="preserve"> - CMDs no not have a FK to the originating transaction, so it's not possible in general to fix them</t>
  </si>
  <si>
    <t xml:space="preserve"> + MSDs do have a separate datestamp datetime column at which they become active</t>
  </si>
  <si>
    <t xml:space="preserve"> + MSDs do have a FK to the originating transaction, which does allow repair, say to create and end date</t>
  </si>
  <si>
    <t xml:space="preserve"> - The CMD is extended, rather than a new record being written. This meets the needs of the report, but isn't a good general purpose membership history design</t>
  </si>
  <si>
    <t xml:space="preserve"> + A new record is written for the second membership state; a better history design</t>
  </si>
  <si>
    <t xml:space="preserve"> + An enum for the type of event is also provided (Y_Membership_Type)</t>
  </si>
  <si>
    <t xml:space="preserve"> - This enum does not cover all ways a new event can be recorded (e.g., adding or removing passholders or changing membership dates, or undoes due to refunds or voids)</t>
  </si>
  <si>
    <t>Sale / Transfer</t>
  </si>
  <si>
    <t xml:space="preserve"> A new CMD is written for the new state</t>
  </si>
  <si>
    <t xml:space="preserve"> CMDs use the termination_date column if the CMD record becomes out-of-date before the expiration_date, so it ends on the termination_date, if provided, else the expiration_date</t>
  </si>
  <si>
    <t>2: Move</t>
  </si>
  <si>
    <t xml:space="preserve"> + The datestamp tells the beginning of the second history state</t>
  </si>
  <si>
    <t xml:space="preserve"> - The end of the first history state is recorded by overloading date_expires to mean </t>
  </si>
  <si>
    <t xml:space="preserve"> - This design makes it harder to tell when the record is active</t>
  </si>
  <si>
    <t>Sale / Transfer / Void</t>
  </si>
  <si>
    <t xml:space="preserve"> - The second CMD is deleted, thus destroying any evidence that the membership was active and transferred for a period of time</t>
  </si>
  <si>
    <t>A weekly membership is sold, with only one passholder</t>
  </si>
  <si>
    <t>The weekly membership is renewed</t>
  </si>
  <si>
    <t>The membership is transferred to another package, which happens to have the same weekly expiration policy</t>
  </si>
  <si>
    <t xml:space="preserve">The transfer is voided, putting the </t>
  </si>
  <si>
    <t xml:space="preserve"> - It is now impossible to tell which package someone is in, without joining to the transaction and determining it was voided</t>
  </si>
  <si>
    <t xml:space="preserve">  - BUG: Void replaces the effective and expiration date of all MSDs with the same value, thus destroying history (CMDs have the same bug, but it doesn't show up in this case)</t>
  </si>
  <si>
    <t>Sale / Transfer / Change Date</t>
  </si>
  <si>
    <t>The effective and expiration dates of the membership are manually edited</t>
  </si>
  <si>
    <t xml:space="preserve"> + Note that transaction saves the expiration date of the membership as it was as a result of the transaction; this can allow for some repair</t>
  </si>
  <si>
    <t>The membership dates are changed</t>
  </si>
  <si>
    <t>The transaction dates are not changed</t>
  </si>
  <si>
    <t>Sale / Renew / Change Date</t>
  </si>
  <si>
    <t xml:space="preserve"> - BUG: All MSD records for a given membership_id/package_id are changed to the current values, not just the last record; this creates duplicates. </t>
  </si>
  <si>
    <t xml:space="preserve"> - BUG: Although not visible in this sample, because the renewal left only one CMD, the same problem effecting MSDs effects CMDs, creating duplidates</t>
  </si>
  <si>
    <t xml:space="preserve"> - BUG: Although not visible in this sample, CMDs have the same problem with MSDs of all matching membership_id/package_id records being set to the same dates, thus creating duplicates</t>
  </si>
  <si>
    <t xml:space="preserve"> - There is also no evidence that a date change occurred; this should be a new entry with no transaction ID and a different explanation</t>
  </si>
  <si>
    <t xml:space="preserve"> - This CMD no longer shows that the membership was active on 5/1, although it was</t>
  </si>
  <si>
    <t>Sale / Add member</t>
  </si>
  <si>
    <t>Membership is unchaged</t>
  </si>
  <si>
    <t>New pass is added</t>
  </si>
  <si>
    <t>CMD is added for the new passhold</t>
  </si>
  <si>
    <t xml:space="preserve"> - CMD effective_date indicates the member was a member from the beginning</t>
  </si>
  <si>
    <t>MSD is added for the new passholder, with an accurate datestamp</t>
  </si>
  <si>
    <t xml:space="preserve"> - The record has a transaction ID, although it didn't arise from a transaction</t>
  </si>
  <si>
    <t xml:space="preserve"> - There should be a separate enum saying this derived from a add</t>
  </si>
  <si>
    <t>A new passholder was added through the membership inquiry UI</t>
  </si>
  <si>
    <t>Sale / Add member / Renew and add a member during renewal</t>
  </si>
  <si>
    <t>CMD is added for the new passholder</t>
  </si>
  <si>
    <t>Renewal adds MSDs for all three resulting memberships</t>
  </si>
  <si>
    <t>Sale / Add member / Renew and add a member during renewal / Delete member</t>
  </si>
  <si>
    <t>A passholder was removed through the membership inquiry UI</t>
  </si>
  <si>
    <t>Pass is deleted</t>
  </si>
  <si>
    <t xml:space="preserve"> + CMD of member removed is marked with a termination date</t>
  </si>
  <si>
    <t xml:space="preserve"> - MSD id 9 shows no change</t>
  </si>
  <si>
    <t>Sale / Add member / Renew and add a member during renewal / Delete member / New and remove member</t>
  </si>
  <si>
    <t>Membership was renewed, and a passholder removed during the process</t>
  </si>
  <si>
    <t>Membership was renewed, and member added during that process</t>
  </si>
  <si>
    <t xml:space="preserve"> - MSD id 11 shows no change</t>
  </si>
  <si>
    <t>Sale / Void</t>
  </si>
  <si>
    <t>Sale is voided</t>
  </si>
  <si>
    <t>3: Voided</t>
  </si>
  <si>
    <t xml:space="preserve"> + Status is set to voided</t>
  </si>
  <si>
    <t xml:space="preserve"> ? Arguably, expiration date shouldn't have changed</t>
  </si>
  <si>
    <t xml:space="preserve"> - CMD is deleted, showing no evidence that membership was valid for a period of time.</t>
  </si>
  <si>
    <t xml:space="preserve"> - MSD is not modified, showing that </t>
  </si>
  <si>
    <t xml:space="preserve"> - When a member is removed, the MSD is unchanged</t>
  </si>
  <si>
    <t xml:space="preserve"> - On a void, the MSD is not modified</t>
  </si>
  <si>
    <t xml:space="preserve"> - On a void, record is removed</t>
  </si>
  <si>
    <t>Sale is refunded</t>
  </si>
  <si>
    <t>4: Refunded</t>
  </si>
  <si>
    <t xml:space="preserve"> - Expiration date is changed, to serve as end of history period</t>
  </si>
  <si>
    <t xml:space="preserve"> - MSD date_expires is modified</t>
  </si>
  <si>
    <t>Sale / Refund</t>
  </si>
  <si>
    <t>Sale / Refund / Void</t>
  </si>
  <si>
    <t>Refund is voided</t>
  </si>
  <si>
    <t xml:space="preserve"> + Expiration date change is rolled back</t>
  </si>
  <si>
    <t xml:space="preserve"> + Status change is rolled back</t>
  </si>
  <si>
    <t xml:space="preserve"> + Expiration date is set back to time of refund</t>
  </si>
  <si>
    <t xml:space="preserve"> + Status is changed</t>
  </si>
  <si>
    <t xml:space="preserve"> + Transaction_Id of refund is recorded</t>
  </si>
  <si>
    <t xml:space="preserve"> + Termination date are set to time of refund</t>
  </si>
  <si>
    <t xml:space="preserve"> + All changes are rolled back</t>
  </si>
  <si>
    <t>Sale / Renew / Void</t>
  </si>
  <si>
    <t>The renewal is voided</t>
  </si>
  <si>
    <t xml:space="preserve"> + The expiration change change is rolled back</t>
  </si>
  <si>
    <t xml:space="preserve"> + Expiration_date is rolled back</t>
  </si>
  <si>
    <t xml:space="preserve"> - Shows the renewal still in force</t>
  </si>
  <si>
    <t>Sale / Renew / Refund</t>
  </si>
  <si>
    <t>The renewal is refunded</t>
  </si>
  <si>
    <t xml:space="preserve"> + Expiration date is rolledback</t>
  </si>
  <si>
    <t xml:space="preserve"> + The expiration date is rolled back</t>
  </si>
  <si>
    <t xml:space="preserve"> - MSDs still show the second renewal</t>
  </si>
  <si>
    <t>BUG: Could not execute this case, because of error "You can't void this receipt because a customer can only hold one retention eligible membership at a time."</t>
  </si>
  <si>
    <t>Transfer is refunded</t>
  </si>
  <si>
    <t>Sale / Transfer / Refund</t>
  </si>
  <si>
    <t xml:space="preserve"> ? Refunds the membership itself</t>
  </si>
  <si>
    <t xml:space="preserve"> + MSD is marked expired</t>
  </si>
  <si>
    <t>Sale / Transfer / Refund / Void</t>
  </si>
  <si>
    <t xml:space="preserve"> + CMD changes from refund are rolled back</t>
  </si>
  <si>
    <t xml:space="preserve"> + The second CMD is terminated</t>
  </si>
  <si>
    <t xml:space="preserve"> + MSD change is rolled back</t>
  </si>
  <si>
    <t>MH: Membership_history</t>
  </si>
  <si>
    <t>MEMBERSHIP_HISTORY_ID</t>
  </si>
  <si>
    <t>BEG_TRANSACTION_ID</t>
  </si>
  <si>
    <t>BEG_DATESTAMP</t>
  </si>
  <si>
    <t>END_DATESTAMP</t>
  </si>
  <si>
    <t>BEG_REASON</t>
  </si>
  <si>
    <t>END_TRANSACTION_ID</t>
  </si>
  <si>
    <t>END_REASON</t>
  </si>
  <si>
    <t>Renewal</t>
  </si>
  <si>
    <t>???</t>
  </si>
  <si>
    <t>Refund</t>
  </si>
  <si>
    <t>Date change</t>
  </si>
  <si>
    <t>enum for why record created</t>
  </si>
  <si>
    <t>Membership_Pass_History_ID</t>
  </si>
  <si>
    <t>Membership_Pass_History Table</t>
  </si>
  <si>
    <t>Todo:</t>
  </si>
  <si>
    <t>Rate of passholder chanrge &amp; quality of passholder data</t>
  </si>
  <si>
    <t>MSD repair vs MH/MPH tables</t>
  </si>
  <si>
    <t>Task breakdown</t>
  </si>
  <si>
    <t>Measure duplicate and overlap rate</t>
  </si>
  <si>
    <t>What is Y_Membership_Type used for?</t>
  </si>
  <si>
    <t>Data repair to delete duplicate CMDs</t>
  </si>
  <si>
    <t>Fix date change causing duplicates</t>
  </si>
  <si>
    <t>Fix termination causing duplicates</t>
  </si>
  <si>
    <t>Fix refund void causing duplicates</t>
  </si>
  <si>
    <t>Phase 1: Immediate CMD repair</t>
  </si>
  <si>
    <t>Refund doubles number of CMDs</t>
  </si>
  <si>
    <t>declare @membership_id int = (select max(membership_id) from memberships)</t>
  </si>
  <si>
    <t xml:space="preserve">select m.MEMBERSHIP_ID, m.PRIMARYMEMBERCUSTOMER_ID as CUSTOMER_ID, m.PACKAGE_ID,  m.DATESOLD, m.DATEEFFECTIVE, m.DATEEXPIRES, </t>
  </si>
  <si>
    <t xml:space="preserve">  dbo.fix_null_date(DATESUSPENDEDFROM) as DATESUSPENDEDFROM, dbo.fix_null_date(DATESUSPENDEDTO) as DATESUSPENDEDTO, </t>
  </si>
  <si>
    <t xml:space="preserve">  case m.STATUS when 1 then '1: Active' when 3 then '3: Voided' when 4 then '4: Refunded' else convert(varchar, status)+': Other' end as STATUS</t>
  </si>
  <si>
    <t>select MEMBERSHIP_PASS_ID, CUSTOMER_ID, '' , '', '', '', dbo.fix_null_date(DATESUSPENDEDFROM) as DATESUSPENDEDFROM, dbo.fix_null_date(DATESUSPENDEDTO) as DATESUSPENDEDTO, PASSNUMBER, mp.PASS_ID</t>
  </si>
  <si>
    <t>from MEMBERSHIP_PASSES mp</t>
  </si>
  <si>
    <t>join passes p on mp.pass_id=p.PASS_ID</t>
  </si>
  <si>
    <t xml:space="preserve">select t.TRANSACTION_ID, t.CUSTOMER_ID, t.PACKAGE_ID, t.DATESTAMP, dbo.fix_null_date(EFFECTIVE_DATE) as EFFECTIVE_DATE, t.EXPIRATIONDATE, </t>
  </si>
  <si>
    <t xml:space="preserve">  convert(varchar(2), case when t.voided&lt;&gt;0 then t.ORIGINALTRANSACTIONTYPE else t.TRANSACTIONTYPE end) + ': ' + ass.NAME as TRANSACTIONTYPE, </t>
  </si>
  <si>
    <t xml:space="preserve">  rh.RECEIPTNUMBER, t.VOIDED, dbo.fix_null_date(t.VOIDEDON) as VOIDEDON</t>
  </si>
  <si>
    <t xml:space="preserve">from transactions t </t>
  </si>
  <si>
    <t xml:space="preserve">join ACTIVENET_SYSTEM_STRINGS ass on case when voided&lt;&gt;0 then t.ORIGINALTRANSACTIONTYPE else t.transactiontype end=ass.id and ass.type='transaction_type' </t>
  </si>
  <si>
    <t>join receiptheaders rh on t.RECEIPTHEADER_ID=rh.RECEIPTHEADER_ID</t>
  </si>
  <si>
    <t>-- where rh.RECEIPTHEADER_ID in (select rh2.receiptheader_id from receiptheaders rh2 join transactions t2 on t2.receiptheader_id=rh2.receiptheader_id where t2.membership_id=membership_id)</t>
  </si>
  <si>
    <t xml:space="preserve">select CUSTOMER_MEMBERSHIP_DATE_ID, CUSTOMER_ID, PACKAGE_ID, ' ', EFFECTIVE_DATE, EXPIRATION_DATE, </t>
  </si>
  <si>
    <t xml:space="preserve">  case when TERMINATION_DATE='12/30/1899' then '' else convert(varchar(19), TERMINATION_DATE, 21) end as TERMINATION_DATE, </t>
  </si>
  <si>
    <t>order by cmd.CUSTOMER_MEMBERSHIP_DATE_ID</t>
  </si>
  <si>
    <t xml:space="preserve">select MEMBERSHIP_SINCE_DATE_ID, CUSTOMER_ID, PACKAGE_ID, DATESTAMP, DATE_EFFECTIVE, DATE_EXPIRES, SINCE_DATE, isnull(convert(varchar, TRANSACTION_ID), '') as TRANSACTION_ID, </t>
  </si>
  <si>
    <t xml:space="preserve">  case Y_MEMBERSHIP_TYPE when 1 then '1: Join' when 2 then '2: Move' when 3 then '3: Renew' when 4 then '4: Term' else convert(varchar, Y_MEMBERSHIP_TYPE)+': Other' end as Y_MEMBERSHIP_TYPE</t>
  </si>
  <si>
    <t>from MEMBERSHIP_SINCE_DATES msd</t>
  </si>
  <si>
    <t>order by msd.membership_since_date_id</t>
  </si>
  <si>
    <t>/*</t>
  </si>
  <si>
    <t>*/</t>
  </si>
  <si>
    <t>IF  EXISTS (SELECT * FROM sys.objects WHERE object_id = OBJECT_ID(N'[dbo].[fix_null_date]') AND type in (N'FN'))</t>
  </si>
  <si>
    <t>DROP FUNCTION dbo.fix_null_date</t>
  </si>
  <si>
    <t>GO</t>
  </si>
  <si>
    <t>CREATE FUNCTION dbo.fix_null_date</t>
  </si>
  <si>
    <t>(@input_date datetime)</t>
  </si>
  <si>
    <t>RETURNS varchar(19)</t>
  </si>
  <si>
    <t>AS BEGIN</t>
  </si>
  <si>
    <t>return case when @input_date='12/30/1899' then '' else convert(varchar(19), @input_date, 21) end</t>
  </si>
  <si>
    <t>END</t>
  </si>
  <si>
    <t>where (select count(*) from transactions t where t.MEMBERSHIP_ID=b.MEMBERSHIP_ID and (transactiontype in (30,31,32) or originaltransactiontype in (30,31,32)))&gt;0</t>
  </si>
  <si>
    <t>order by membership_id</t>
  </si>
  <si>
    <t xml:space="preserve">select * from #bad b order by cnt </t>
  </si>
  <si>
    <t>Cause: Manual date change after the last transaction</t>
  </si>
  <si>
    <t>Key:</t>
  </si>
  <si>
    <t>R = Refund</t>
  </si>
  <si>
    <t>S = Sale</t>
  </si>
  <si>
    <t>N = Renewal</t>
  </si>
  <si>
    <t>V = Void</t>
  </si>
  <si>
    <t>C = Date change</t>
  </si>
  <si>
    <t>A = Add member</t>
  </si>
  <si>
    <t>D = Delete member</t>
  </si>
  <si>
    <t>SYSTEMUSER_ID</t>
  </si>
  <si>
    <t>Proc  to populate</t>
  </si>
  <si>
    <t>Custom ETL to dev</t>
  </si>
  <si>
    <t>Determine data conversion strategy: synchronous or asynchronous</t>
  </si>
  <si>
    <t>Determine incremental strategy: servlet or AN proc or ETL proc</t>
  </si>
  <si>
    <t>Write query to validate integrity</t>
  </si>
  <si>
    <t>Develop new Jasper membership statistics report</t>
  </si>
  <si>
    <t>Membership_pass_history updates</t>
  </si>
  <si>
    <t xml:space="preserve">Implement initial population of history table </t>
  </si>
  <si>
    <t>Phase 2: Build Membership_History table proc and new Jasper report</t>
  </si>
  <si>
    <t>Phase 3: Integration into servlet</t>
  </si>
  <si>
    <t>Add membership_history updates to all membership transactions for incrementals</t>
  </si>
  <si>
    <t>Phase 4: Convert existing functionality from CMDs and MSDs to MH / MPH</t>
  </si>
  <si>
    <t>MEMBER_SINCE_DATE</t>
  </si>
  <si>
    <t>MEMBERSHIP_PASS_HISTORY_ID</t>
  </si>
  <si>
    <t>FK to "primary member"</t>
  </si>
  <si>
    <t xml:space="preserve">membership_since_date </t>
  </si>
  <si>
    <t>Column</t>
  </si>
  <si>
    <t>Type</t>
  </si>
  <si>
    <t>Int</t>
  </si>
  <si>
    <t>Datetime</t>
  </si>
  <si>
    <t>Enum (smallint)</t>
  </si>
  <si>
    <t>FK to system_user who made the change</t>
  </si>
  <si>
    <t>Date</t>
  </si>
  <si>
    <t>When the status change became effective</t>
  </si>
  <si>
    <t>When the status ceases to be true</t>
  </si>
  <si>
    <t>Description</t>
  </si>
  <si>
    <t xml:space="preserve">Status data </t>
  </si>
  <si>
    <t>Comment / Questions</t>
  </si>
  <si>
    <t>SALE</t>
  </si>
  <si>
    <t>MEMBERSHIP_ HISTORY_ID</t>
  </si>
  <si>
    <t>SALE/TRANSFER</t>
  </si>
  <si>
    <t>SALE/TRANSFER/VOID</t>
  </si>
  <si>
    <t>SALE/RENEW/REFUND</t>
  </si>
  <si>
    <t>1 = Join</t>
  </si>
  <si>
    <t>MEMBERSHIP
_ID</t>
  </si>
  <si>
    <t>SYSTEM
USER_ID</t>
  </si>
  <si>
    <t>MEMBER CREATED WITH SALE</t>
  </si>
  <si>
    <t>BEG_
TRANSACTION
_ID</t>
  </si>
  <si>
    <t>SALE/RENEW</t>
  </si>
  <si>
    <t>PS = Pass suspend</t>
  </si>
  <si>
    <t>PU = Pass unsuspend</t>
  </si>
  <si>
    <t>Add</t>
  </si>
  <si>
    <t>Suspended</t>
  </si>
  <si>
    <t>Member added to pass</t>
  </si>
  <si>
    <t>Remove</t>
  </si>
  <si>
    <t>MEMBER 2 REMOVED</t>
  </si>
  <si>
    <t>MEMBER 1 SUSPENDED</t>
  </si>
  <si>
    <t>Suspend</t>
  </si>
  <si>
    <t>23 (or NULL)</t>
  </si>
  <si>
    <t>19 (or NULL)</t>
  </si>
  <si>
    <t>31 (or NULL)</t>
  </si>
  <si>
    <t>Unsuspend</t>
  </si>
  <si>
    <t>CUSTOMER
_ID</t>
  </si>
  <si>
    <t>When last record written, this is SQL max date
If there is a later history record, = BEG_DATESTAMP of next record
When a "Remove" record is written, this = BEG_DATESTAMP</t>
  </si>
  <si>
    <t>MEMBER 1 UNSUSPENDED</t>
  </si>
  <si>
    <t>Comments</t>
  </si>
  <si>
    <t>END_DATESTAMP = BEG_DATESTAMP = Time membership_pass was deleted; in this way queries during the time the customer was not a member return no rows</t>
  </si>
  <si>
    <t>Active</t>
  </si>
  <si>
    <t>Not member</t>
  </si>
  <si>
    <t>MEMBER 2 ADDED LATER</t>
  </si>
  <si>
    <t>PACKAGE_CATEGORY_ID</t>
  </si>
  <si>
    <t>SITE_ID</t>
  </si>
  <si>
    <t xml:space="preserve">packages.packagecategory_id </t>
  </si>
  <si>
    <t xml:space="preserve">packages.site_id </t>
  </si>
  <si>
    <t>0 = inactive</t>
  </si>
  <si>
    <t>1 = active</t>
  </si>
  <si>
    <t>RETENTION_ELIGIBLE</t>
  </si>
  <si>
    <t>MEMBERSHIP
_STATUS</t>
  </si>
  <si>
    <t>SALE/REFUND</t>
  </si>
  <si>
    <t>SALE NOT YET EFFECTIVE</t>
  </si>
  <si>
    <t>MEMBERSHIP BECOMES EFFECTIVE</t>
  </si>
  <si>
    <t>Status Change</t>
  </si>
  <si>
    <t>21 (or NULL)</t>
  </si>
  <si>
    <t>Membership_History from Transactions</t>
  </si>
  <si>
    <t>Membership_History from Memberships table changes (after transactions are up-to-date)</t>
  </si>
  <si>
    <t>SALE/RENEW/STATUS CHANGE</t>
  </si>
  <si>
    <t>Membership_Pass_History data examples</t>
  </si>
  <si>
    <t>From added or removed Membership_passes records</t>
  </si>
  <si>
    <t>From changed Membership_passes records</t>
  </si>
  <si>
    <t>From date exceeded in Membership_Passes</t>
  </si>
  <si>
    <t>From date exceeded in Memberships table</t>
  </si>
  <si>
    <t>2 = suspended</t>
  </si>
  <si>
    <t>DATE_SUSPEND_FROM</t>
  </si>
  <si>
    <t>DATE_SUSPEND_TO</t>
  </si>
  <si>
    <t>??? Or no record</t>
  </si>
  <si>
    <t>MEMBERSHIP_
PASS_
HISTORY_ID</t>
  </si>
  <si>
    <t>SUSPENDED_REASON_ID</t>
  </si>
  <si>
    <t>? How to suspend single pass</t>
  </si>
  <si>
    <t>From change to packages.site_id, packages.packagecategory_id, or package_categories.retention_eligible</t>
  </si>
  <si>
    <t xml:space="preserve">SELECT </t>
  </si>
  <si>
    <t xml:space="preserve">FROM CUSTOMER_MEMBERSHIP_DATES </t>
  </si>
  <si>
    <t xml:space="preserve">INNER JOIN CUSTOMERS ON CUSTOMER_MEMBERSHIP_DATES.CUSTOMER_ID = CUSTOMERS.CUSTOMER_ID </t>
  </si>
  <si>
    <t xml:space="preserve">INNER JOIN MEMBERSHIPS ON CUSTOMER_MEMBERSHIP_DATES.MEMBERSHIP_ID = MEMBERSHIPS.MEMBERSHIP_ID </t>
  </si>
  <si>
    <t xml:space="preserve">INNER JOIN PACKAGES ON CUSTOMER_MEMBERSHIP_DATES.PACKAGE_ID = PACKAGES.PACKAGE_ID </t>
  </si>
  <si>
    <t xml:space="preserve">LEFT OUTER JOIN  TRANSACTIONS ON CUSTOMER_MEMBERSHIP_DATES.TERMINATION_TRANSACTION_ID = TRANSACTIONS.TRANSACTION_ID </t>
  </si>
  <si>
    <t xml:space="preserve">LEFT OUTER JOIN  PACKAGE_CATEGORIES ON PACKAGES.PACKAGECATEGORY_ID = PACKAGE_CATEGORIES.PACKAGECATEGORY_ID </t>
  </si>
  <si>
    <t>LEFT OUTER JOIN  SITES ON PACKAGES.SITE_ID = SITES.SITE_ID</t>
  </si>
  <si>
    <t xml:space="preserve"> -- Members at start</t>
  </si>
  <si>
    <t>FROM MEMBERSHIP_HISTORY MH</t>
  </si>
  <si>
    <t xml:space="preserve">INNER JOIN PACKAGES PK ON MH.PACKAGE_ID = PK.PACKAGE_ID </t>
  </si>
  <si>
    <t xml:space="preserve">LEFT OUTER JOIN PACKAGE_CATEGORIES PC ON MH.PACKAGE_CATEGORY_ID = PC.PACKAGECATEGORY_ID </t>
  </si>
  <si>
    <t>LEFT OUTER JOIN SITES S ON MH.SITE_ID = S.SITE_ID</t>
  </si>
  <si>
    <t xml:space="preserve">WHERE PK.MAXUSES = 0  </t>
  </si>
  <si>
    <t xml:space="preserve">WHERE PACKAGES.MAXUSES = 0  </t>
  </si>
  <si>
    <t xml:space="preserve">    AND CUSTOMER_MEMBERSHIP_DATES.CUSTOMER_ID = MEMBERSHIPS.PRIMARYMEMBERCUSTOMER_ID </t>
  </si>
  <si>
    <t xml:space="preserve">    AND PACKAGE_CATEGORIES.RETENTION_ELIGIBLE != 0 </t>
  </si>
  <si>
    <t xml:space="preserve">    AND PACKAGES.SITE_ID IN (3) </t>
  </si>
  <si>
    <t xml:space="preserve">    AND CUSTOMER_MEMBERSHIP_DATES.EFFECTIVE_DATE &lt; {D '2015-01-01'} </t>
  </si>
  <si>
    <t xml:space="preserve">    AND (CASE WHEN CUSTOMER_MEMBERSHIP_DATES.TERMINATION_DATE = {TS '1899-12-30 00:00:00'} THEN CUSTOMER_MEMBERSHIP_DATES.EXPIRATION_DATE </t>
  </si>
  <si>
    <t xml:space="preserve">        WHEN TRANSACTIONS.TRANSACTIONTYPE = 32 THEN CUSTOMER_MEMBERSHIP_DATES.TERMINATION_DATE </t>
  </si>
  <si>
    <t xml:space="preserve">        WHEN TRANSACTIONS.TRANSACTIONTYPE = 30 AND PACKAGES.SPECIFICTIMEPERIOD IN (8,9) THEN CUSTOMER_MEMBERSHIP_DATES.TERMINATION_DATE </t>
  </si>
  <si>
    <t xml:space="preserve">        ELSE CUSTOMER_MEMBERSHIP_DATES.EXPIRATION_DATE </t>
  </si>
  <si>
    <t xml:space="preserve">        END) &gt;= {D '2014-12-31'} </t>
  </si>
  <si>
    <t xml:space="preserve">    AND NOT EXISTS (</t>
  </si>
  <si>
    <t xml:space="preserve">        SELECT 1</t>
  </si>
  <si>
    <t xml:space="preserve">        FROM CUSTOMER_MEMBERSHIP_DATES CMD2 </t>
  </si>
  <si>
    <t xml:space="preserve">        INNER JOIN CUSTOMERS C2 ON CMD2.CUSTOMER_ID = C2.CUSTOMER_ID </t>
  </si>
  <si>
    <t xml:space="preserve">        INNER JOIN MEMBERSHIPS M2 ON CMD2.MEMBERSHIP_ID = M2.MEMBERSHIP_ID </t>
  </si>
  <si>
    <t xml:space="preserve">        INNER JOIN PACKAGES P2 ON CMD2.PACKAGE_ID = P2.PACKAGE_ID </t>
  </si>
  <si>
    <t xml:space="preserve">        LEFT OUTER JOIN  TRANSACTIONS T2 ON CMD2.TERMINATION_TRANSACTION_ID = T2.TRANSACTION_ID </t>
  </si>
  <si>
    <t xml:space="preserve">        LEFT OUTER JOIN  PACKAGE_CATEGORIES PC2 ON P2.PACKAGECATEGORY_ID = PC2.PACKAGECATEGORY_ID</t>
  </si>
  <si>
    <t xml:space="preserve">        WHERE P2.MAXUSES = 0  AND CMD2.CUSTOMER_ID = M2.PRIMARYMEMBERCUSTOMER_ID AND PC2.RETENTION_ELIGIBLE != 0 </t>
  </si>
  <si>
    <t xml:space="preserve">            AND CMD2.EFFECTIVE_DATE &lt; {D '2015-01-01'} </t>
  </si>
  <si>
    <t xml:space="preserve">            AND (CASE WHEN CMD2.TERMINATION_DATE = {TS '1899-12-30 00:00:00'} THEN CMD2.EXPIRATION_DATE </t>
  </si>
  <si>
    <t xml:space="preserve">                WHEN T2.TRANSACTIONTYPE = 32 THEN CMD2.TERMINATION_DATE </t>
  </si>
  <si>
    <t xml:space="preserve">                WHEN T2.TRANSACTIONTYPE = 30 AND P2.SPECIFICTIMEPERIOD IN (8,9) THEN CMD2.TERMINATION_DATE </t>
  </si>
  <si>
    <t xml:space="preserve">                ELSE CMD2.EXPIRATION_DATE </t>
  </si>
  <si>
    <t xml:space="preserve">                END) &gt;= {D '2014-12-31'} </t>
  </si>
  <si>
    <t xml:space="preserve">            AND C2.CUSTOMER_ID = CUSTOMERS.CUSTOMER_ID AND CMD2.CUSTOMER_MEMBERSHIP_DATE_ID &gt; CUSTOMER_MEMBERSHIP_DATES.CUSTOMER_MEMBERSHIP_DATE_ID</t>
  </si>
  <si>
    <t xml:space="preserve">    )</t>
  </si>
  <si>
    <t xml:space="preserve">    PK.PACKAGENAME AS PACKAGENAME, MH.PACKAGE_ID AS PACKAGE_ID, </t>
  </si>
  <si>
    <t xml:space="preserve">    AND MH.RETENTION_ELIGIBLE != 0 </t>
  </si>
  <si>
    <t xml:space="preserve">    AND MH.SITE_ID IN (3) </t>
  </si>
  <si>
    <t xml:space="preserve">     -- This will uniquely select one record </t>
  </si>
  <si>
    <t xml:space="preserve">    AND MH.BEG_DATESTAMP &lt;= @BEG AND @BEG &lt; MH.END_DATESTAMP </t>
  </si>
  <si>
    <t xml:space="preserve">     -- This will ensure membership was actually active then (change this if we want to excluded suspended memberships)</t>
  </si>
  <si>
    <t xml:space="preserve">    AND MH.MEMBERSHIP_STATUS&lt;&gt;0</t>
  </si>
  <si>
    <t xml:space="preserve">    AND CUSTOMER_MEMBERSHIP_DATES.EFFECTIVE_DATE &lt;= {D '2015-01-02'} </t>
  </si>
  <si>
    <t xml:space="preserve">    AND CUSTOMER_MEMBERSHIP_DATES.EFFECTIVE_DATE &gt;= {D '2015-01-01'} </t>
  </si>
  <si>
    <t xml:space="preserve">     -- Member at end</t>
  </si>
  <si>
    <t xml:space="preserve">        ELSE CUSTOMER_MEMBERSHIP_DATES.EXPIRATION_DATE END</t>
  </si>
  <si>
    <t xml:space="preserve">        ) &gt;= {D '2015-01-02'} </t>
  </si>
  <si>
    <t xml:space="preserve">     -- No member at beginning</t>
  </si>
  <si>
    <t xml:space="preserve">    AND NOT EXISTS (SELECT 1</t>
  </si>
  <si>
    <t xml:space="preserve">        WHERE P2.MAXUSES = 0  </t>
  </si>
  <si>
    <t xml:space="preserve">            AND CMD2.CUSTOMER_ID = M2.PRIMARYMEMBERCUSTOMER_ID </t>
  </si>
  <si>
    <t xml:space="preserve">            AND PC2.RETENTION_ELIGIBLE != 0 </t>
  </si>
  <si>
    <t xml:space="preserve">                ELSE CMD2.EXPIRATION_DATE END</t>
  </si>
  <si>
    <t xml:space="preserve">                ) &gt;= {D '2014-12-31'} </t>
  </si>
  <si>
    <t xml:space="preserve">            AND C2.CUSTOMER_ID = CUSTOMERS.CUSTOMER_ID) </t>
  </si>
  <si>
    <t xml:space="preserve">                ELSE CMD2.EXPIRATION_DATE END) &gt; DATEADD (DAY, -1 * 30, CUSTOMER_MEMBERSHIP_DATES.EFFECTIVE_DATE) </t>
  </si>
  <si>
    <t xml:space="preserve">     -- And not a duplicate</t>
  </si>
  <si>
    <t xml:space="preserve">            AND CMD2.EFFECTIVE_DATE &lt;= {D '2015-01-02'} AND CMD2.EFFECTIVE_DATE &gt;= {D '2015-01-01'} </t>
  </si>
  <si>
    <t xml:space="preserve">                ) &gt;= {D '2015-01-02'} </t>
  </si>
  <si>
    <t xml:space="preserve">            AND C2.CUSTOMER_ID = CUSTOMERS.CUSTOMER_ID </t>
  </si>
  <si>
    <t xml:space="preserve">            AND CMD2.CUSTOMER_MEMBERSHIP_DATE_ID &gt; CUSTOMER_MEMBERSHIP_DATES.CUSTOMER_MEMBERSHIP_DATE_ID)</t>
  </si>
  <si>
    <t xml:space="preserve"> -- New Members</t>
  </si>
  <si>
    <t xml:space="preserve">    MEMBERSHIPS.MEMBERSHIP_ID AS MEMBERSHIP_ID, SITES.SITENAME AS SITENAME, SITES.SITE_ID AS SITE_ID, </t>
  </si>
  <si>
    <t xml:space="preserve">    1 MEMBERS_AT_START, 0 NEW_MEMBERS, 0 REINSTATED_MEMBERS, 0 BRANCH_TRANSFERS_IN, 0 PACKAGE_TRANSFERS_IN, </t>
  </si>
  <si>
    <t xml:space="preserve">    PACKAGE_CATEGORIES.CATEGORYNAME AS CATEGORYNAME, PACKAGE_CATEGORIES.PACKAGECATEGORY_ID AS PACKAGECATEGORY_ID, </t>
  </si>
  <si>
    <t xml:space="preserve">    PACKAGES.PACKAGENAME AS PACKAGENAME, PACKAGES.PACKAGE_ID AS PACKAGE_ID, </t>
  </si>
  <si>
    <t xml:space="preserve">    0 PACKAGE_TRANSFERS_OUT, 0 BRANCH_TRANSFERS_OUT, 0 TERMINATED_MEMBERS, 0 RETAINED_MEMBERS, 0 MEMBERS_AT_END</t>
  </si>
  <si>
    <t xml:space="preserve">    AND MH.BEG_DATESTAMP&gt;@BEG</t>
  </si>
  <si>
    <t xml:space="preserve">    AND MH.BEG_DATESTAMP&lt;@END</t>
  </si>
  <si>
    <t xml:space="preserve">    AND MH.END_DATESTAMP&gt;=@END</t>
  </si>
  <si>
    <t xml:space="preserve">        FROM MEMBERSHIP_HISTORY MH2</t>
  </si>
  <si>
    <t xml:space="preserve">        WHERE MH.MEMBERSHIP_ID=MH2.MEMBERSHIP_ID </t>
  </si>
  <si>
    <t xml:space="preserve">            AND MH2.BEG_DATESTAMP&lt;=@BEG</t>
  </si>
  <si>
    <t xml:space="preserve">            AND MH2.END_DATESTAMP&gt;@BEG</t>
  </si>
  <si>
    <t xml:space="preserve">            AND MH2.MEMBERSHIP_STATUS&lt;&gt;0</t>
  </si>
  <si>
    <t xml:space="preserve">        ) </t>
  </si>
  <si>
    <t xml:space="preserve">            AND MH2.END_DATESTAMP&gt;DATEADD (DAY, -1 * 30, MH.BEG_DATESTAMP)</t>
  </si>
  <si>
    <t xml:space="preserve">    MH.MEMBERSHIP_ID AS MEMBERSHIP_ID, S.SITENAME AS SITENAME, S.SITE_ID AS SITE_ID, </t>
  </si>
  <si>
    <t xml:space="preserve">    PC.CATEGORYNAME AS CATEGORYNAME, MH.PACKAGE_CATEGORY_ID AS PACKAGECATEGORY_ID, </t>
  </si>
  <si>
    <t xml:space="preserve"> -- Joins only needed to display grouping</t>
  </si>
  <si>
    <t xml:space="preserve">            AND MH2.END_DATESTAMP&lt;@BEG</t>
  </si>
  <si>
    <t xml:space="preserve">        WHEN TRANSACTIONS.TRANSACTIONTYPE = 30 AND PACKAGES.SPECIFICTIMEPERIOD IN (8,9) THEN CUSTOMER_MEMBERSHIP_DATES.TERMINATION_DATE</t>
  </si>
  <si>
    <t xml:space="preserve">     -- Not active within the past 30 days of new membership</t>
  </si>
  <si>
    <t xml:space="preserve">    AND (CASE WHEN CUSTOMER_MEMBERSHIP_DATES.TERMINATION_DATE = {TS '1899-12-30 00:00:00'} THEN CUSTOMER_MEMBERSHIP_DATES.EXPIRATION_DATE</t>
  </si>
  <si>
    <t xml:space="preserve">    -- And not a duplicate</t>
  </si>
  <si>
    <t>Membership Statistics SQL Comparison</t>
  </si>
  <si>
    <t>Whether to capture site_id, packagecategory_id, retention_eligible</t>
  </si>
  <si>
    <t>Current SQL</t>
  </si>
  <si>
    <t>Sketch of new SQL</t>
  </si>
  <si>
    <t>? Any cases for history records with inactive status</t>
  </si>
  <si>
    <t xml:space="preserve">? Whether to write expired record after </t>
  </si>
  <si>
    <t>? Check usage of Y_MEMBERSHIP_TYPE</t>
  </si>
  <si>
    <t>sales date vs. effective date</t>
  </si>
  <si>
    <t>Should we write a sale then a transition to effective</t>
  </si>
  <si>
    <t>Termination and withdrawal -- how to find in DB</t>
  </si>
  <si>
    <t>Status data from membership</t>
  </si>
  <si>
    <t>memberships.DATESUSPENDEDTO</t>
  </si>
  <si>
    <t>memberships.DATEEFFECTIVE</t>
  </si>
  <si>
    <t>memberships.SUSPENDED_REASON_ID</t>
  </si>
  <si>
    <t xml:space="preserve">memberships.DATESUSPENDEDFROM </t>
  </si>
  <si>
    <t>FK to Reasons table for reason suspended</t>
  </si>
  <si>
    <t>PASSES.CUSTOMER_ID</t>
  </si>
  <si>
    <t>MEMBERSHIP SUSPENDED</t>
  </si>
  <si>
    <t>MEMBERSHIP SUSPENSION EXPIRES</t>
  </si>
  <si>
    <t xml:space="preserve">2 = Transfer </t>
  </si>
  <si>
    <t>3 = Renewal</t>
  </si>
  <si>
    <t>1 = Added</t>
  </si>
  <si>
    <t>2 = Removed</t>
  </si>
  <si>
    <t>Orig?</t>
  </si>
  <si>
    <t>New?</t>
  </si>
  <si>
    <t>Y</t>
  </si>
  <si>
    <t>N</t>
  </si>
  <si>
    <t>Join</t>
  </si>
  <si>
    <t>Renew</t>
  </si>
  <si>
    <t>expiration</t>
  </si>
  <si>
    <t>1899-12-30</t>
  </si>
  <si>
    <t>effective</t>
  </si>
  <si>
    <t>termination</t>
  </si>
  <si>
    <t>Expires</t>
  </si>
  <si>
    <t>(Partial list)</t>
  </si>
  <si>
    <t>Membership_since_dates</t>
  </si>
  <si>
    <t>expires</t>
  </si>
  <si>
    <t>Based on membership_since_dates, a manual status edit occurred on 1/21, setting all MSDs, and the CMD, to the same dates. This caused the old report to consider it not to be active on 12015-1-1</t>
  </si>
  <si>
    <t>Membership
ID</t>
  </si>
  <si>
    <t>Transactions / Membership_history</t>
  </si>
  <si>
    <t>Active memberships from CMD query</t>
  </si>
  <si>
    <t>Active memberships from MH query</t>
  </si>
  <si>
    <t>Delta</t>
  </si>
  <si>
    <t>CMD memberships not in MH query</t>
  </si>
  <si>
    <t>MH memberships not in CMD query</t>
  </si>
  <si>
    <t xml:space="preserve"> - Renewal gap at date</t>
  </si>
  <si>
    <t xml:space="preserve">  + Primary member not a member</t>
  </si>
  <si>
    <t>"As of date" for memberships</t>
  </si>
  <si>
    <t xml:space="preserve"> = Adjusted CMD total</t>
  </si>
  <si>
    <t xml:space="preserve"> - Active memberships from MH query</t>
  </si>
  <si>
    <t xml:space="preserve"> = Net error</t>
  </si>
  <si>
    <t xml:space="preserve">
When membership expiring 2014-8-3 was renewed on 2015-3-25, this was combined into a single CMD, causing it to appear there was an active membership on 2015-1-1</t>
  </si>
  <si>
    <t>Renewal gap</t>
  </si>
  <si>
    <t xml:space="preserve"> - CMD date change</t>
  </si>
  <si>
    <t>Expiration date change after last transaction:
Based on duplication membership history records,  this was a manual expiration date change made after the last transaction</t>
  </si>
  <si>
    <t>Primary member is not a member:
Logic for households is CMD.customer_id = memberships.primarymembercustomer_id. In this case, the existing report is missing a membership it should have</t>
  </si>
  <si>
    <t xml:space="preserve"> + Date change after period</t>
  </si>
  <si>
    <t>Problem</t>
  </si>
  <si>
    <t>New vs. old</t>
  </si>
  <si>
    <t>New MH is correct; fixes old
Btw, this case is fixed in AN now</t>
  </si>
  <si>
    <t>The status-change detection Isaac is writing will catch this case and arbitrarily make it occur at the time of the job. Since we don't know when the date change occurred, because the history was clobbered, our new data for the status change will still be better than existing</t>
  </si>
  <si>
    <t>New MH is correct. The manual status change will be caught at the end of the job. Like the previous case, new data is better</t>
  </si>
  <si>
    <t>New MH is correct. The membership should have been counted before, and will be now, because the MH just counts memberships, and doesn't take members into account.</t>
  </si>
  <si>
    <t>Unsuspended</t>
  </si>
  <si>
    <t>DATE_SUSPENDED_FROM</t>
  </si>
  <si>
    <t>DATE_SUSPENDED_to</t>
  </si>
  <si>
    <t>3 = Status change</t>
  </si>
  <si>
    <t>HISTORY_TRANSACTION_TYPE</t>
  </si>
  <si>
    <t>If this is from a source transaction, transactions.systemuser_id.
If this is from a void of source transaction, transactions.voidedby.
If from status change, user performing operation.</t>
  </si>
  <si>
    <t>HISTORY_TRANSACTION_TYPE enum</t>
  </si>
  <si>
    <t>PASS_STATUS enum</t>
  </si>
  <si>
    <t>Smallint</t>
  </si>
  <si>
    <t>Immediate effect of manual membership admin</t>
  </si>
  <si>
    <t>PRIMARYMEMBERCUSTOMER_ID</t>
  </si>
  <si>
    <t>Enum</t>
  </si>
  <si>
    <t>memberships.AUTORENEWALTYPE</t>
  </si>
  <si>
    <t>AUTORENEWAL_TYPE</t>
  </si>
  <si>
    <t>4 = Daily status check</t>
  </si>
  <si>
    <t>IS_DEFAULT_MEMBERSHIP</t>
  </si>
  <si>
    <t>SmallInt</t>
  </si>
  <si>
    <t>MP.Is_default_membership</t>
  </si>
  <si>
    <t>History record description</t>
  </si>
  <si>
    <t>Foreign keys</t>
  </si>
  <si>
    <t>MEMBERSHIP_PASS_STATUS</t>
  </si>
  <si>
    <t>MP.datesuspendfrom</t>
  </si>
  <si>
    <t>MP.datesuspendto</t>
  </si>
  <si>
    <t>The time at which the change was captured</t>
  </si>
  <si>
    <t>MP.PASS_ID</t>
  </si>
  <si>
    <t>MP.MEMBERSHIP_ID</t>
  </si>
  <si>
    <t>Not normalized -- matches MP table</t>
  </si>
  <si>
    <t>memberships.dateexpires</t>
  </si>
  <si>
    <t>Captured from package_categories at the time membership change was recorded</t>
  </si>
  <si>
    <t xml:space="preserve">Smallint </t>
  </si>
  <si>
    <t>package_categories.retention_eligible</t>
  </si>
  <si>
    <t>memberships.maxuses</t>
  </si>
  <si>
    <t>MAX_USES</t>
  </si>
  <si>
    <t>0 = deleted</t>
  </si>
  <si>
    <t>transactions.transaction_id</t>
  </si>
  <si>
    <t>memberships.package_id</t>
  </si>
  <si>
    <t>Captured from packages at the time history was recorded</t>
  </si>
  <si>
    <t>Corresponding transactions.transactiontype</t>
  </si>
  <si>
    <t>Only if the membership_pass creation was as part of a transaction</t>
  </si>
  <si>
    <t>Enum for the effective status of the membership_pass</t>
  </si>
  <si>
    <t>Computed at the time new record written based on settings at that time
Null for non-retentional eligible packages
For retention-eligible packages, = member_since_date of prior record, if gap between MH records doesn't exceed configured "grace period"; otherwise date of transaction.</t>
  </si>
  <si>
    <t>EFFECTIVE_STATUS</t>
  </si>
  <si>
    <t>STATION_ID</t>
  </si>
  <si>
    <t>5 = Refund &amp; cancel</t>
  </si>
  <si>
    <t>6 = Refund</t>
  </si>
  <si>
    <t>7 = fee adjust</t>
  </si>
  <si>
    <t>8 = modify</t>
  </si>
  <si>
    <t>9 = pass refund</t>
  </si>
  <si>
    <t>Based on check at beginning of the data, the membership was inactive, but the effective date was passed, so it became active.</t>
  </si>
  <si>
    <t>Based on check at beginning of the data, the membership was not suspended, but the suspended from date was passed, so it became suspended.</t>
  </si>
  <si>
    <t>Based on check at beginning of the data, the membership was suspended, but the suspended to date was passed, so it became active.</t>
  </si>
  <si>
    <t>FK to Workstations table</t>
  </si>
  <si>
    <t>memberships.STATUS</t>
  </si>
  <si>
    <t>REPLACED_BY_MH</t>
  </si>
  <si>
    <t>MEMBERSHIP_ROW_VERSION</t>
  </si>
  <si>
    <t>FROM_SQL_IMPORT</t>
  </si>
  <si>
    <t>Due to datafix; referenced MH should be of type "data fix". If this column is non-null, should not be used by reports</t>
  </si>
  <si>
    <t>smallint (bool)</t>
  </si>
  <si>
    <t>&lt;&gt;0 means this record from the proc which rebuilds past history</t>
  </si>
  <si>
    <t>memberships.row_version</t>
  </si>
  <si>
    <t>bigint</t>
  </si>
  <si>
    <t>EFFECTIVE_STATUS enum</t>
  </si>
  <si>
    <t>A column to simplify reporting, which takes into account the following columns from the Memberships record to compute an "effective status": status, dateeffective, dateexpires, datesuspendedfrom, datesuspended to</t>
  </si>
  <si>
    <t>Package was retention-eligible, and membership had expired after the grace period had elapsed</t>
  </si>
  <si>
    <t>TransferSale transaction is captured for non-void transaction; 
TransferRefund is captured on void</t>
  </si>
  <si>
    <t>SaleByModify transaction is captured for non-void transaction; 
DeletedDueToModify is captured on void</t>
  </si>
  <si>
    <t xml:space="preserve">31 = enmMembershipTransferSale              
32 = enmMembershipTransferRefund            </t>
  </si>
  <si>
    <t xml:space="preserve">29 = enmMembershipSale                      </t>
  </si>
  <si>
    <t xml:space="preserve">33 = enmMembershipRenewal                   </t>
  </si>
  <si>
    <t xml:space="preserve">30 = enmMembershipCancel                    </t>
  </si>
  <si>
    <t xml:space="preserve">84 = enmMembershipRefund                    </t>
  </si>
  <si>
    <t xml:space="preserve">85 = enmMembershipFeeAdjust                  </t>
  </si>
  <si>
    <t xml:space="preserve">86 = enmMembershipSaleByModify                    
87 = enmMembershipDeletedDueToModify                    </t>
  </si>
  <si>
    <t xml:space="preserve">74 = enmMembershipPassRefund                </t>
  </si>
  <si>
    <t>Membership created but not yet effective</t>
  </si>
  <si>
    <t>Membership effective, but not in a suspension period</t>
  </si>
  <si>
    <t>Membership in a suspension period</t>
  </si>
  <si>
    <t>4 = Renewal after grace period</t>
  </si>
  <si>
    <t>Identity column</t>
  </si>
  <si>
    <t>For transactions, the datestamp of the originating transaction
For voided transactions, the voidedon column of the originating transaction
For status changes, the time at which the record was updated</t>
  </si>
  <si>
    <t>&lt;&gt;0 means this is a void of the specified history_transaction_type
Only applies to MHs generated from transactions (not manual changes)</t>
  </si>
  <si>
    <t>transactions.voided</t>
  </si>
  <si>
    <t>Data from transactions record</t>
  </si>
  <si>
    <t>transactions.maxuses</t>
  </si>
  <si>
    <t>transactions.dateexpires</t>
  </si>
  <si>
    <t>When the membership expires</t>
  </si>
  <si>
    <t>transactions.membership_id</t>
  </si>
  <si>
    <t>Nullable?</t>
  </si>
  <si>
    <t>Source on import</t>
  </si>
  <si>
    <t xml:space="preserve">When new history record written = the expiration date of the membership+1
If the membership has no expiration = SQL max date
When a next record is written, if the next record begins before the current one ended, then set to next.beg_endstamp </t>
  </si>
  <si>
    <t>Status data from packages / package_categories records</t>
  </si>
  <si>
    <t>Source when created by servlet</t>
  </si>
  <si>
    <t>transactions.customer</t>
  </si>
  <si>
    <t>Number of punch passes sold</t>
  </si>
  <si>
    <t>Source when created by import proc (if different)</t>
  </si>
  <si>
    <t>When the membership change became effective</t>
  </si>
  <si>
    <t>When the current membership information ceases to be true
This is the expiration date (+1) of the membership at the time, 
Unless a later MH occurs before</t>
  </si>
  <si>
    <t>FK to originating transaction (null for status change transitions)</t>
  </si>
  <si>
    <t>FK to logged in system_user (null for status change transitions)</t>
  </si>
  <si>
    <t>FK to workstation of user (null for status change transitions)</t>
  </si>
  <si>
    <t>transactions.package_id</t>
  </si>
  <si>
    <t>See description of enum below</t>
  </si>
  <si>
    <t>memberships.primarymembercustomer_id</t>
  </si>
  <si>
    <t>Computed fields</t>
  </si>
  <si>
    <t>null</t>
  </si>
  <si>
    <t>ROW_VERSION</t>
  </si>
  <si>
    <t>rowversion</t>
  </si>
  <si>
    <t>For ADP</t>
  </si>
  <si>
    <t>20 = Status change</t>
  </si>
  <si>
    <t>21 = Membership becomes effective</t>
  </si>
  <si>
    <t>22 = Membership becomes suspended</t>
  </si>
  <si>
    <t>23 = Membership becomes unsuspended</t>
  </si>
  <si>
    <t>24 = Status change from daily thread</t>
  </si>
  <si>
    <t>When the daily thread was checking, some field(s) other than the effective_status were not accurately reflected in the MH, so a new MH was written.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</si>
</sst>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hh:mm:ss"/>
    <numFmt numFmtId="165" formatCode="yyyy/mm/dd\ hh:mm"/>
  </numFmts>
  <fonts count="5" x14ac:knownFonts="1">
    <font>
      <sz val="11"/>
      <color theme="1"/>
      <name val="Calibri"/>
      <family val="2"/>
      <scheme val="minor"/>
    </font>
    <font>
      <b/>
      <sz val="11"/>
      <color theme="1"/>
      <name val="Calibri"/>
      <family val="2"/>
      <scheme val="minor"/>
    </font>
    <font>
      <b/>
      <sz val="14"/>
      <color theme="1"/>
      <name val="Calibri"/>
      <family val="2"/>
      <scheme val="minor"/>
    </font>
    <font>
      <b/>
      <sz val="24"/>
      <color theme="1"/>
      <name val="Calibri"/>
      <family val="2"/>
      <scheme val="minor"/>
    </font>
    <font>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9"/>
        <bgColor indexed="64"/>
      </patternFill>
    </fill>
  </fills>
  <borders count="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4" fillId="0" borderId="0" applyFont="0" applyFill="0" applyBorder="0" applyAlignment="0" applyProtection="0"/>
  </cellStyleXfs>
  <cellXfs count="96">
    <xf numFmtId="0" fontId="0" fillId="0" borderId="0" xfId="0"/>
    <xf numFmtId="0" fontId="0" fillId="0" borderId="0" xfId="0" applyAlignment="1">
      <alignment horizontal="left"/>
    </xf>
    <xf numFmtId="47" fontId="0" fillId="0" borderId="0" xfId="0" applyNumberFormat="1" applyAlignment="1">
      <alignment horizontal="left"/>
    </xf>
    <xf numFmtId="164" fontId="0" fillId="0" borderId="0" xfId="0" applyNumberFormat="1" applyAlignment="1">
      <alignment horizontal="left"/>
    </xf>
    <xf numFmtId="0" fontId="0" fillId="2" borderId="0" xfId="0" applyFill="1" applyAlignment="1">
      <alignment horizontal="left"/>
    </xf>
    <xf numFmtId="164" fontId="0" fillId="2" borderId="0" xfId="0" applyNumberFormat="1" applyFill="1" applyAlignment="1">
      <alignment horizontal="left"/>
    </xf>
    <xf numFmtId="1" fontId="0" fillId="0" borderId="0" xfId="0" applyNumberFormat="1" applyAlignment="1">
      <alignment horizontal="left"/>
    </xf>
    <xf numFmtId="1" fontId="0" fillId="2" borderId="0" xfId="0" applyNumberFormat="1" applyFill="1" applyAlignment="1">
      <alignment horizontal="left"/>
    </xf>
    <xf numFmtId="0" fontId="1" fillId="0" borderId="0" xfId="0" applyFont="1"/>
    <xf numFmtId="0" fontId="0" fillId="0" borderId="0" xfId="0" applyAlignment="1">
      <alignment wrapText="1"/>
    </xf>
    <xf numFmtId="0" fontId="0" fillId="0" borderId="0" xfId="0" applyAlignment="1"/>
    <xf numFmtId="0" fontId="0" fillId="0" borderId="0" xfId="0" applyFill="1" applyAlignment="1">
      <alignment horizontal="left"/>
    </xf>
    <xf numFmtId="1" fontId="0" fillId="0" borderId="0" xfId="0" applyNumberFormat="1" applyFill="1" applyAlignment="1">
      <alignment horizontal="left"/>
    </xf>
    <xf numFmtId="164" fontId="0" fillId="0" borderId="0" xfId="0" applyNumberFormat="1" applyFill="1" applyAlignment="1">
      <alignment horizontal="left"/>
    </xf>
    <xf numFmtId="164" fontId="0" fillId="3" borderId="0" xfId="0" applyNumberFormat="1" applyFill="1" applyAlignment="1">
      <alignment horizontal="left"/>
    </xf>
    <xf numFmtId="0" fontId="1" fillId="0" borderId="0" xfId="0" applyFont="1" applyAlignment="1">
      <alignment horizontal="left"/>
    </xf>
    <xf numFmtId="164" fontId="1" fillId="0" borderId="0" xfId="0" applyNumberFormat="1" applyFont="1" applyAlignment="1">
      <alignment horizontal="left"/>
    </xf>
    <xf numFmtId="1" fontId="1" fillId="0" borderId="0" xfId="0" applyNumberFormat="1" applyFont="1" applyFill="1" applyAlignment="1">
      <alignment horizontal="left"/>
    </xf>
    <xf numFmtId="164" fontId="1" fillId="0" borderId="0" xfId="0" applyNumberFormat="1" applyFont="1" applyFill="1" applyAlignment="1">
      <alignment horizontal="left"/>
    </xf>
    <xf numFmtId="0" fontId="0" fillId="0" borderId="0" xfId="0" applyFont="1" applyAlignment="1">
      <alignment horizontal="left"/>
    </xf>
    <xf numFmtId="164" fontId="0" fillId="0" borderId="0" xfId="0" applyNumberFormat="1" applyFont="1" applyAlignment="1">
      <alignment horizontal="left"/>
    </xf>
    <xf numFmtId="1" fontId="0" fillId="0" borderId="0" xfId="0" applyNumberFormat="1" applyFont="1" applyFill="1" applyAlignment="1">
      <alignment horizontal="left"/>
    </xf>
    <xf numFmtId="164" fontId="0" fillId="0" borderId="0" xfId="0" applyNumberFormat="1" applyFont="1" applyFill="1" applyAlignment="1">
      <alignment horizontal="left"/>
    </xf>
    <xf numFmtId="0" fontId="2" fillId="0" borderId="0" xfId="0" applyFont="1" applyAlignment="1">
      <alignment horizontal="left"/>
    </xf>
    <xf numFmtId="1" fontId="1" fillId="0" borderId="0" xfId="0" applyNumberFormat="1" applyFont="1" applyAlignment="1">
      <alignment horizontal="left"/>
    </xf>
    <xf numFmtId="1" fontId="0" fillId="0" borderId="0" xfId="0" applyNumberFormat="1" applyFont="1" applyAlignment="1">
      <alignment horizontal="left"/>
    </xf>
    <xf numFmtId="164" fontId="1" fillId="0" borderId="0" xfId="0" applyNumberFormat="1" applyFont="1" applyAlignment="1">
      <alignment horizontal="left" wrapText="1"/>
    </xf>
    <xf numFmtId="164" fontId="0" fillId="0" borderId="0" xfId="0" applyNumberFormat="1" applyAlignment="1"/>
    <xf numFmtId="164" fontId="1" fillId="0" borderId="0" xfId="0" applyNumberFormat="1" applyFont="1" applyAlignment="1">
      <alignment wrapText="1"/>
    </xf>
    <xf numFmtId="1" fontId="0" fillId="0" borderId="0" xfId="0" applyNumberFormat="1" applyAlignment="1"/>
    <xf numFmtId="164" fontId="0" fillId="0" borderId="0" xfId="0" applyNumberFormat="1" applyFont="1" applyAlignment="1"/>
    <xf numFmtId="0" fontId="1" fillId="0" borderId="0" xfId="0" applyFont="1" applyAlignment="1"/>
    <xf numFmtId="0" fontId="0" fillId="0" borderId="0" xfId="0" applyFill="1" applyAlignment="1"/>
    <xf numFmtId="0" fontId="1" fillId="0" borderId="0" xfId="0" applyFont="1" applyFill="1" applyAlignment="1"/>
    <xf numFmtId="0" fontId="3" fillId="0" borderId="0" xfId="0" applyFont="1" applyAlignment="1">
      <alignment horizontal="left"/>
    </xf>
    <xf numFmtId="47" fontId="1" fillId="0" borderId="0" xfId="0" applyNumberFormat="1" applyFont="1" applyAlignment="1">
      <alignment horizontal="left"/>
    </xf>
    <xf numFmtId="0" fontId="0" fillId="3" borderId="0" xfId="0" applyFill="1" applyAlignment="1">
      <alignment horizontal="left"/>
    </xf>
    <xf numFmtId="0" fontId="0" fillId="2" borderId="0" xfId="0" applyFill="1" applyAlignment="1"/>
    <xf numFmtId="1" fontId="0" fillId="3" borderId="0" xfId="0" applyNumberFormat="1" applyFill="1" applyAlignment="1">
      <alignment horizontal="left"/>
    </xf>
    <xf numFmtId="164" fontId="0" fillId="4" borderId="0" xfId="0" applyNumberFormat="1" applyFill="1" applyAlignment="1">
      <alignment horizontal="left"/>
    </xf>
    <xf numFmtId="0" fontId="0" fillId="4" borderId="0" xfId="0" applyFill="1" applyAlignment="1">
      <alignment horizontal="left"/>
    </xf>
    <xf numFmtId="22" fontId="0" fillId="0" borderId="0" xfId="0" applyNumberFormat="1" applyAlignment="1"/>
    <xf numFmtId="22" fontId="0" fillId="3" borderId="0" xfId="0" applyNumberFormat="1" applyFill="1" applyAlignment="1"/>
    <xf numFmtId="0" fontId="0" fillId="3" borderId="0" xfId="0" applyFill="1" applyAlignment="1"/>
    <xf numFmtId="22" fontId="0" fillId="0" borderId="0" xfId="0" applyNumberFormat="1" applyAlignment="1">
      <alignment horizontal="left"/>
    </xf>
    <xf numFmtId="1" fontId="0" fillId="4" borderId="0" xfId="0" applyNumberFormat="1" applyFill="1" applyAlignment="1">
      <alignment horizontal="left"/>
    </xf>
    <xf numFmtId="0" fontId="0" fillId="5" borderId="0" xfId="0" applyFill="1" applyAlignment="1">
      <alignment horizontal="left"/>
    </xf>
    <xf numFmtId="164" fontId="0" fillId="5" borderId="0" xfId="0" applyNumberFormat="1" applyFill="1" applyAlignment="1">
      <alignment horizontal="left"/>
    </xf>
    <xf numFmtId="1" fontId="0" fillId="0" borderId="0" xfId="0" applyNumberFormat="1" applyFill="1" applyAlignment="1"/>
    <xf numFmtId="47" fontId="0" fillId="3" borderId="0" xfId="0" applyNumberFormat="1" applyFill="1" applyAlignment="1">
      <alignment horizontal="left"/>
    </xf>
    <xf numFmtId="47" fontId="0" fillId="0" borderId="0" xfId="0" applyNumberFormat="1" applyFill="1" applyAlignment="1">
      <alignment horizontal="left"/>
    </xf>
    <xf numFmtId="0" fontId="2" fillId="0" borderId="0" xfId="0" applyFont="1"/>
    <xf numFmtId="0" fontId="0" fillId="0" borderId="0" xfId="0" applyFont="1"/>
    <xf numFmtId="0" fontId="0" fillId="0" borderId="0" xfId="0" applyFont="1" applyFill="1" applyAlignment="1"/>
    <xf numFmtId="164" fontId="1" fillId="0" borderId="0" xfId="0" applyNumberFormat="1" applyFont="1" applyAlignment="1"/>
    <xf numFmtId="0" fontId="0" fillId="0" borderId="0" xfId="0" applyFont="1" applyAlignment="1"/>
    <xf numFmtId="0" fontId="0" fillId="2" borderId="0" xfId="0" applyFont="1" applyFill="1" applyAlignment="1">
      <alignment horizontal="left"/>
    </xf>
    <xf numFmtId="1" fontId="0" fillId="2" borderId="0" xfId="0" applyNumberFormat="1" applyFont="1" applyFill="1" applyAlignment="1">
      <alignment horizontal="left"/>
    </xf>
    <xf numFmtId="164" fontId="0" fillId="2" borderId="0" xfId="0" applyNumberFormat="1" applyFont="1" applyFill="1" applyAlignment="1">
      <alignment horizontal="left"/>
    </xf>
    <xf numFmtId="164" fontId="0" fillId="0" borderId="0" xfId="0" applyNumberFormat="1" applyFont="1" applyAlignment="1">
      <alignment wrapText="1"/>
    </xf>
    <xf numFmtId="164" fontId="0" fillId="0" borderId="0" xfId="0" applyNumberFormat="1" applyFont="1" applyAlignment="1">
      <alignment horizontal="left" wrapText="1"/>
    </xf>
    <xf numFmtId="22" fontId="0" fillId="0" borderId="0" xfId="0" applyNumberFormat="1" applyFont="1" applyAlignment="1"/>
    <xf numFmtId="22" fontId="0" fillId="2" borderId="0" xfId="0" applyNumberFormat="1" applyFont="1" applyFill="1" applyAlignment="1"/>
    <xf numFmtId="0" fontId="0" fillId="2" borderId="0" xfId="0" applyFont="1" applyFill="1" applyAlignment="1"/>
    <xf numFmtId="0" fontId="0" fillId="0" borderId="0" xfId="0" applyAlignment="1">
      <alignment horizontal="left" wrapText="1"/>
    </xf>
    <xf numFmtId="0" fontId="1" fillId="0" borderId="0" xfId="0" applyFont="1" applyAlignment="1">
      <alignment horizontal="left" wrapText="1"/>
    </xf>
    <xf numFmtId="1" fontId="1" fillId="0" borderId="0" xfId="0" applyNumberFormat="1" applyFont="1" applyAlignment="1">
      <alignment horizontal="left" wrapText="1"/>
    </xf>
    <xf numFmtId="1" fontId="1" fillId="0" borderId="0" xfId="0" applyNumberFormat="1" applyFont="1" applyFill="1" applyAlignment="1">
      <alignment horizontal="left" wrapText="1"/>
    </xf>
    <xf numFmtId="164" fontId="1" fillId="0" borderId="0" xfId="0" applyNumberFormat="1" applyFont="1" applyFill="1" applyAlignment="1">
      <alignment horizontal="left" wrapText="1"/>
    </xf>
    <xf numFmtId="0" fontId="0" fillId="0" borderId="0" xfId="0" applyFont="1" applyAlignment="1">
      <alignment horizontal="left" wrapText="1"/>
    </xf>
    <xf numFmtId="0" fontId="1" fillId="0" borderId="0" xfId="0" applyFont="1" applyAlignment="1">
      <alignment wrapText="1"/>
    </xf>
    <xf numFmtId="0" fontId="1" fillId="0" borderId="0" xfId="0" applyFont="1" applyFill="1" applyAlignment="1">
      <alignment horizontal="left" wrapText="1"/>
    </xf>
    <xf numFmtId="0" fontId="1" fillId="0" borderId="0" xfId="0" applyFont="1" applyFill="1" applyAlignment="1">
      <alignment horizontal="left"/>
    </xf>
    <xf numFmtId="22" fontId="0" fillId="3" borderId="0" xfId="0" applyNumberFormat="1" applyFill="1" applyAlignment="1">
      <alignment horizontal="left"/>
    </xf>
    <xf numFmtId="22" fontId="0" fillId="0" borderId="0" xfId="0" applyNumberFormat="1" applyFill="1" applyAlignment="1">
      <alignment horizontal="left"/>
    </xf>
    <xf numFmtId="0" fontId="0" fillId="0" borderId="0" xfId="0" applyFont="1" applyAlignment="1">
      <alignment wrapText="1"/>
    </xf>
    <xf numFmtId="165" fontId="0" fillId="0" borderId="0" xfId="0" applyNumberFormat="1" applyAlignment="1">
      <alignment horizontal="left"/>
    </xf>
    <xf numFmtId="0" fontId="1" fillId="0" borderId="0" xfId="0" applyFont="1" applyAlignment="1">
      <alignment horizontal="left" vertical="top"/>
    </xf>
    <xf numFmtId="165" fontId="1" fillId="0" borderId="0" xfId="0" applyNumberFormat="1" applyFont="1" applyAlignment="1">
      <alignment horizontal="left" vertical="top"/>
    </xf>
    <xf numFmtId="14" fontId="0" fillId="0" borderId="0" xfId="0" applyNumberFormat="1" applyAlignment="1">
      <alignment horizontal="left"/>
    </xf>
    <xf numFmtId="14" fontId="1" fillId="0" borderId="0" xfId="0" applyNumberFormat="1" applyFont="1" applyAlignment="1">
      <alignment horizontal="left" vertical="top"/>
    </xf>
    <xf numFmtId="0" fontId="1" fillId="0" borderId="0" xfId="0" applyFont="1" applyAlignment="1">
      <alignment horizontal="left" vertical="top" wrapText="1"/>
    </xf>
    <xf numFmtId="165" fontId="0" fillId="2" borderId="0" xfId="0" applyNumberFormat="1" applyFill="1" applyAlignment="1">
      <alignment horizontal="left"/>
    </xf>
    <xf numFmtId="14" fontId="0" fillId="2" borderId="0" xfId="0" applyNumberFormat="1" applyFill="1" applyAlignment="1">
      <alignment horizontal="left"/>
    </xf>
    <xf numFmtId="10" fontId="0" fillId="0" borderId="0" xfId="1" applyNumberFormat="1" applyFont="1"/>
    <xf numFmtId="0" fontId="0" fillId="2" borderId="0" xfId="0" applyFill="1"/>
    <xf numFmtId="0" fontId="0" fillId="4" borderId="0" xfId="0" applyFill="1"/>
    <xf numFmtId="14" fontId="1" fillId="0" borderId="0" xfId="0" applyNumberFormat="1" applyFont="1"/>
    <xf numFmtId="14" fontId="0" fillId="6" borderId="0" xfId="0" applyNumberFormat="1" applyFill="1" applyAlignment="1">
      <alignment horizontal="left"/>
    </xf>
    <xf numFmtId="0" fontId="0" fillId="2" borderId="0" xfId="0" applyFill="1" applyAlignment="1">
      <alignment horizontal="left" wrapText="1"/>
    </xf>
    <xf numFmtId="165" fontId="1" fillId="0" borderId="1" xfId="0" applyNumberFormat="1" applyFont="1" applyBorder="1" applyAlignment="1">
      <alignment horizontal="center"/>
    </xf>
    <xf numFmtId="165" fontId="1" fillId="0" borderId="2" xfId="0" applyNumberFormat="1" applyFont="1" applyBorder="1" applyAlignment="1">
      <alignment horizontal="center"/>
    </xf>
    <xf numFmtId="165" fontId="1" fillId="0" borderId="3" xfId="0" applyNumberFormat="1" applyFont="1" applyBorder="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45"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6</xdr:col>
          <xdr:colOff>371475</xdr:colOff>
          <xdr:row>29</xdr:row>
          <xdr:rowOff>19050</xdr:rowOff>
        </xdr:to>
        <xdr:sp macro="" textlink="">
          <xdr:nvSpPr>
            <xdr:cNvPr id="9220" name="Object 4" hidden="1">
              <a:extLst>
                <a:ext uri="{63B3BB69-23CF-44E3-9099-C40C66FF867C}">
                  <a14:compatExt spid="_x0000_s9220"/>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5.bin"/><Relationship Id="rId5" Type="http://schemas.openxmlformats.org/officeDocument/2006/relationships/image" Target="../media/image1.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9"/>
  <sheetViews>
    <sheetView tabSelected="1" topLeftCell="A40" zoomScaleNormal="100" workbookViewId="0">
      <selection activeCell="A60" sqref="A60:XFD61"/>
    </sheetView>
  </sheetViews>
  <sheetFormatPr defaultRowHeight="15" x14ac:dyDescent="0.25"/>
  <cols>
    <col min="1" max="1" width="4.85546875" customWidth="1"/>
    <col min="2" max="2" width="30.28515625" customWidth="1"/>
    <col min="3" max="3" width="16.42578125" customWidth="1"/>
    <col min="4" max="4" width="9.5703125" customWidth="1"/>
    <col min="5" max="5" width="66.85546875" style="1" customWidth="1"/>
    <col min="6" max="6" width="48.42578125" style="1" customWidth="1"/>
    <col min="7" max="7" width="61" style="1" customWidth="1"/>
    <col min="8" max="8" width="53.7109375" customWidth="1"/>
  </cols>
  <sheetData>
    <row r="1" spans="1:7" ht="18.75" x14ac:dyDescent="0.3">
      <c r="A1" s="51" t="s">
        <v>183</v>
      </c>
    </row>
    <row r="2" spans="1:7" ht="18.75" x14ac:dyDescent="0.3">
      <c r="A2" s="51"/>
    </row>
    <row r="3" spans="1:7" s="8" customFormat="1" x14ac:dyDescent="0.25">
      <c r="B3" s="8" t="s">
        <v>419</v>
      </c>
      <c r="C3" s="8" t="s">
        <v>420</v>
      </c>
      <c r="D3" s="8" t="s">
        <v>733</v>
      </c>
      <c r="E3" s="15" t="s">
        <v>734</v>
      </c>
      <c r="F3" s="15" t="s">
        <v>734</v>
      </c>
      <c r="G3" s="15" t="s">
        <v>428</v>
      </c>
    </row>
    <row r="4" spans="1:7" ht="22.5" customHeight="1" x14ac:dyDescent="0.25">
      <c r="A4" s="8" t="s">
        <v>184</v>
      </c>
      <c r="B4" s="52"/>
      <c r="C4" s="52"/>
      <c r="D4" s="52"/>
      <c r="E4" s="15" t="s">
        <v>737</v>
      </c>
      <c r="F4" s="15" t="s">
        <v>740</v>
      </c>
      <c r="G4" s="15" t="s">
        <v>428</v>
      </c>
    </row>
    <row r="5" spans="1:7" x14ac:dyDescent="0.25">
      <c r="B5" s="52" t="s">
        <v>332</v>
      </c>
      <c r="C5" s="52" t="s">
        <v>421</v>
      </c>
      <c r="D5" s="52" t="s">
        <v>609</v>
      </c>
      <c r="E5" s="1" t="s">
        <v>724</v>
      </c>
      <c r="G5" t="s">
        <v>184</v>
      </c>
    </row>
    <row r="6" spans="1:7" ht="22.5" customHeight="1" x14ac:dyDescent="0.25">
      <c r="A6" s="8" t="s">
        <v>664</v>
      </c>
      <c r="B6" s="52"/>
      <c r="C6" s="52"/>
      <c r="D6" s="52"/>
    </row>
    <row r="7" spans="1:7" ht="45" x14ac:dyDescent="0.25">
      <c r="B7" s="20" t="s">
        <v>334</v>
      </c>
      <c r="C7" s="20" t="s">
        <v>422</v>
      </c>
      <c r="D7" s="20" t="s">
        <v>609</v>
      </c>
      <c r="E7" s="9" t="s">
        <v>725</v>
      </c>
      <c r="F7" s="9"/>
      <c r="G7" t="s">
        <v>741</v>
      </c>
    </row>
    <row r="8" spans="1:7" ht="75" x14ac:dyDescent="0.25">
      <c r="B8" s="20" t="s">
        <v>335</v>
      </c>
      <c r="C8" s="20" t="s">
        <v>422</v>
      </c>
      <c r="D8" s="20" t="s">
        <v>609</v>
      </c>
      <c r="E8" s="9" t="s">
        <v>735</v>
      </c>
      <c r="F8" s="9"/>
      <c r="G8" s="64" t="s">
        <v>742</v>
      </c>
    </row>
    <row r="9" spans="1:7" x14ac:dyDescent="0.25">
      <c r="B9" s="19" t="s">
        <v>650</v>
      </c>
      <c r="C9" s="19" t="s">
        <v>423</v>
      </c>
      <c r="D9" s="19" t="s">
        <v>609</v>
      </c>
      <c r="E9" s="1" t="s">
        <v>747</v>
      </c>
    </row>
    <row r="10" spans="1:7" ht="30" x14ac:dyDescent="0.25">
      <c r="B10" s="19" t="s">
        <v>223</v>
      </c>
      <c r="C10" s="19" t="s">
        <v>654</v>
      </c>
      <c r="D10" s="19" t="s">
        <v>609</v>
      </c>
      <c r="E10" s="1" t="s">
        <v>727</v>
      </c>
      <c r="G10" s="64" t="s">
        <v>726</v>
      </c>
    </row>
    <row r="11" spans="1:7" x14ac:dyDescent="0.25">
      <c r="A11" s="8" t="s">
        <v>728</v>
      </c>
      <c r="B11" s="19"/>
      <c r="C11" s="22"/>
      <c r="D11" s="22"/>
      <c r="G11"/>
    </row>
    <row r="12" spans="1:7" x14ac:dyDescent="0.25">
      <c r="B12" s="19" t="s">
        <v>62</v>
      </c>
      <c r="C12" s="19" t="s">
        <v>421</v>
      </c>
      <c r="D12" s="19" t="s">
        <v>608</v>
      </c>
      <c r="E12" s="1" t="s">
        <v>680</v>
      </c>
      <c r="G12" s="1" t="s">
        <v>743</v>
      </c>
    </row>
    <row r="13" spans="1:7" x14ac:dyDescent="0.25">
      <c r="B13" s="52" t="s">
        <v>64</v>
      </c>
      <c r="C13" s="52" t="s">
        <v>421</v>
      </c>
      <c r="D13" s="52" t="s">
        <v>609</v>
      </c>
      <c r="E13" s="1" t="s">
        <v>732</v>
      </c>
      <c r="G13" s="1" t="s">
        <v>185</v>
      </c>
    </row>
    <row r="14" spans="1:7" ht="45" x14ac:dyDescent="0.25">
      <c r="B14" s="19" t="s">
        <v>402</v>
      </c>
      <c r="C14" s="19" t="s">
        <v>421</v>
      </c>
      <c r="D14" s="19" t="s">
        <v>608</v>
      </c>
      <c r="E14" s="64" t="s">
        <v>651</v>
      </c>
      <c r="F14" s="64"/>
      <c r="G14" s="1" t="s">
        <v>744</v>
      </c>
    </row>
    <row r="15" spans="1:7" x14ac:dyDescent="0.25">
      <c r="B15" s="19" t="s">
        <v>688</v>
      </c>
      <c r="C15" s="19" t="s">
        <v>421</v>
      </c>
      <c r="D15" s="19" t="s">
        <v>608</v>
      </c>
      <c r="E15" s="1" t="s">
        <v>697</v>
      </c>
      <c r="G15" s="64" t="s">
        <v>745</v>
      </c>
    </row>
    <row r="16" spans="1:7" ht="22.5" customHeight="1" x14ac:dyDescent="0.25">
      <c r="A16" s="8" t="s">
        <v>593</v>
      </c>
      <c r="B16" s="52"/>
      <c r="C16" s="52"/>
      <c r="D16" s="52"/>
    </row>
    <row r="17" spans="1:7" x14ac:dyDescent="0.25">
      <c r="B17" s="52" t="s">
        <v>63</v>
      </c>
      <c r="C17" s="19" t="s">
        <v>421</v>
      </c>
      <c r="D17" s="19" t="s">
        <v>609</v>
      </c>
      <c r="E17" s="1" t="s">
        <v>681</v>
      </c>
      <c r="F17" s="1" t="s">
        <v>746</v>
      </c>
      <c r="G17" s="64"/>
    </row>
    <row r="18" spans="1:7" ht="45" x14ac:dyDescent="0.25">
      <c r="B18" s="19" t="s">
        <v>687</v>
      </c>
      <c r="C18" s="22" t="s">
        <v>423</v>
      </c>
      <c r="D18" s="22" t="s">
        <v>609</v>
      </c>
      <c r="E18" s="1" t="s">
        <v>747</v>
      </c>
      <c r="G18" s="64" t="s">
        <v>708</v>
      </c>
    </row>
    <row r="19" spans="1:7" x14ac:dyDescent="0.25">
      <c r="B19" s="19" t="s">
        <v>77</v>
      </c>
      <c r="C19" s="22" t="s">
        <v>423</v>
      </c>
      <c r="D19" s="22" t="s">
        <v>609</v>
      </c>
      <c r="E19" s="1" t="s">
        <v>698</v>
      </c>
      <c r="G19" s="64"/>
    </row>
    <row r="20" spans="1:7" x14ac:dyDescent="0.25">
      <c r="B20" s="21" t="s">
        <v>69</v>
      </c>
      <c r="C20" s="21" t="s">
        <v>425</v>
      </c>
      <c r="D20" s="21" t="s">
        <v>609</v>
      </c>
      <c r="E20" s="1" t="s">
        <v>595</v>
      </c>
      <c r="G20" s="64"/>
    </row>
    <row r="21" spans="1:7" x14ac:dyDescent="0.25">
      <c r="B21" s="21" t="s">
        <v>70</v>
      </c>
      <c r="C21" s="21" t="s">
        <v>425</v>
      </c>
      <c r="D21" s="21" t="s">
        <v>609</v>
      </c>
      <c r="E21" s="1" t="s">
        <v>673</v>
      </c>
      <c r="F21" s="1" t="s">
        <v>730</v>
      </c>
      <c r="G21" s="64" t="s">
        <v>731</v>
      </c>
    </row>
    <row r="22" spans="1:7" x14ac:dyDescent="0.25">
      <c r="B22" s="21" t="s">
        <v>485</v>
      </c>
      <c r="C22" s="21" t="s">
        <v>425</v>
      </c>
      <c r="D22" s="21" t="s">
        <v>609</v>
      </c>
      <c r="E22" s="1" t="s">
        <v>597</v>
      </c>
      <c r="G22" s="64"/>
    </row>
    <row r="23" spans="1:7" x14ac:dyDescent="0.25">
      <c r="B23" s="22" t="s">
        <v>486</v>
      </c>
      <c r="C23" s="22" t="s">
        <v>425</v>
      </c>
      <c r="D23" s="22" t="s">
        <v>609</v>
      </c>
      <c r="E23" s="1" t="s">
        <v>594</v>
      </c>
      <c r="G23" s="64"/>
    </row>
    <row r="24" spans="1:7" x14ac:dyDescent="0.25">
      <c r="B24" s="22" t="s">
        <v>659</v>
      </c>
      <c r="C24" s="22" t="s">
        <v>657</v>
      </c>
      <c r="D24" s="22" t="s">
        <v>609</v>
      </c>
      <c r="E24" s="64" t="s">
        <v>658</v>
      </c>
      <c r="F24" s="64"/>
      <c r="G24" s="64"/>
    </row>
    <row r="25" spans="1:7" x14ac:dyDescent="0.25">
      <c r="B25" s="19" t="s">
        <v>489</v>
      </c>
      <c r="C25" s="22" t="s">
        <v>421</v>
      </c>
      <c r="D25" s="22" t="s">
        <v>608</v>
      </c>
      <c r="E25" t="s">
        <v>596</v>
      </c>
      <c r="G25" s="1" t="s">
        <v>598</v>
      </c>
    </row>
    <row r="26" spans="1:7" x14ac:dyDescent="0.25">
      <c r="B26" s="52" t="s">
        <v>656</v>
      </c>
      <c r="C26" s="19" t="s">
        <v>421</v>
      </c>
      <c r="D26" s="19" t="s">
        <v>609</v>
      </c>
      <c r="E26" s="64" t="s">
        <v>748</v>
      </c>
      <c r="F26" s="1" t="s">
        <v>738</v>
      </c>
      <c r="G26" s="1" t="s">
        <v>417</v>
      </c>
    </row>
    <row r="27" spans="1:7" x14ac:dyDescent="0.25">
      <c r="B27" s="53" t="s">
        <v>678</v>
      </c>
      <c r="C27" s="22" t="s">
        <v>421</v>
      </c>
      <c r="D27" s="22" t="s">
        <v>609</v>
      </c>
      <c r="E27" s="1" t="s">
        <v>677</v>
      </c>
      <c r="F27" s="1" t="s">
        <v>729</v>
      </c>
      <c r="G27" s="64" t="s">
        <v>739</v>
      </c>
    </row>
    <row r="28" spans="1:7" x14ac:dyDescent="0.25">
      <c r="B28" s="19" t="s">
        <v>700</v>
      </c>
      <c r="C28" s="22" t="s">
        <v>706</v>
      </c>
      <c r="D28" s="22"/>
      <c r="E28" s="1" t="s">
        <v>705</v>
      </c>
      <c r="F28" s="1" t="s">
        <v>705</v>
      </c>
    </row>
    <row r="29" spans="1:7" ht="22.5" customHeight="1" x14ac:dyDescent="0.25">
      <c r="A29" s="8" t="s">
        <v>736</v>
      </c>
      <c r="B29" s="52"/>
      <c r="C29" s="52"/>
      <c r="D29" s="52"/>
    </row>
    <row r="30" spans="1:7" x14ac:dyDescent="0.25">
      <c r="B30" s="22" t="s">
        <v>463</v>
      </c>
      <c r="C30" s="22" t="s">
        <v>421</v>
      </c>
      <c r="D30" s="22"/>
      <c r="E30" s="1" t="s">
        <v>465</v>
      </c>
      <c r="F30" s="1" t="s">
        <v>465</v>
      </c>
      <c r="G30" s="1" t="s">
        <v>682</v>
      </c>
    </row>
    <row r="31" spans="1:7" x14ac:dyDescent="0.25">
      <c r="B31" s="22" t="s">
        <v>464</v>
      </c>
      <c r="C31" s="22" t="s">
        <v>421</v>
      </c>
      <c r="D31" s="22" t="s">
        <v>609</v>
      </c>
      <c r="E31" s="1" t="s">
        <v>466</v>
      </c>
      <c r="F31" s="1" t="s">
        <v>466</v>
      </c>
      <c r="G31" s="1" t="s">
        <v>682</v>
      </c>
    </row>
    <row r="32" spans="1:7" x14ac:dyDescent="0.25">
      <c r="B32" s="22" t="s">
        <v>469</v>
      </c>
      <c r="C32" s="22" t="s">
        <v>675</v>
      </c>
      <c r="D32" s="22"/>
      <c r="E32" s="1" t="s">
        <v>676</v>
      </c>
      <c r="F32" s="1" t="s">
        <v>676</v>
      </c>
      <c r="G32" s="1" t="s">
        <v>674</v>
      </c>
    </row>
    <row r="33" spans="1:7" ht="22.5" customHeight="1" x14ac:dyDescent="0.25">
      <c r="A33" s="8" t="s">
        <v>749</v>
      </c>
      <c r="B33" s="52"/>
      <c r="C33" s="52"/>
      <c r="D33" s="52"/>
    </row>
    <row r="34" spans="1:7" ht="75" x14ac:dyDescent="0.25">
      <c r="B34" s="22" t="s">
        <v>415</v>
      </c>
      <c r="C34" s="53" t="s">
        <v>425</v>
      </c>
      <c r="D34" s="53"/>
      <c r="E34" s="1" t="s">
        <v>418</v>
      </c>
      <c r="F34" s="1" t="s">
        <v>418</v>
      </c>
      <c r="G34" s="64" t="s">
        <v>686</v>
      </c>
    </row>
    <row r="35" spans="1:7" ht="30" x14ac:dyDescent="0.25">
      <c r="B35" s="19" t="s">
        <v>699</v>
      </c>
      <c r="C35" s="22" t="s">
        <v>421</v>
      </c>
      <c r="D35" s="22"/>
      <c r="E35" s="22" t="s">
        <v>750</v>
      </c>
      <c r="F35" s="22"/>
      <c r="G35" s="64" t="s">
        <v>702</v>
      </c>
    </row>
    <row r="36" spans="1:7" x14ac:dyDescent="0.25">
      <c r="B36" s="19" t="s">
        <v>701</v>
      </c>
      <c r="C36" s="22" t="s">
        <v>703</v>
      </c>
      <c r="D36" s="22"/>
      <c r="E36" s="64">
        <v>0</v>
      </c>
      <c r="F36" s="64">
        <v>-1</v>
      </c>
      <c r="G36" s="64" t="s">
        <v>704</v>
      </c>
    </row>
    <row r="37" spans="1:7" x14ac:dyDescent="0.25">
      <c r="B37" s="19" t="s">
        <v>751</v>
      </c>
      <c r="C37" s="22" t="s">
        <v>752</v>
      </c>
      <c r="D37" s="22"/>
      <c r="E37" s="22" t="s">
        <v>752</v>
      </c>
      <c r="F37" s="64"/>
      <c r="G37" s="64" t="s">
        <v>753</v>
      </c>
    </row>
    <row r="38" spans="1:7" x14ac:dyDescent="0.25">
      <c r="C38" s="22"/>
      <c r="D38" s="22"/>
    </row>
    <row r="39" spans="1:7" ht="18.75" x14ac:dyDescent="0.3">
      <c r="A39" s="51" t="s">
        <v>707</v>
      </c>
    </row>
    <row r="40" spans="1:7" x14ac:dyDescent="0.25">
      <c r="B40" t="s">
        <v>467</v>
      </c>
      <c r="E40" s="1" t="s">
        <v>720</v>
      </c>
      <c r="F40" s="1" t="s">
        <v>720</v>
      </c>
    </row>
    <row r="41" spans="1:7" x14ac:dyDescent="0.25">
      <c r="B41" t="s">
        <v>468</v>
      </c>
      <c r="E41" s="1" t="s">
        <v>721</v>
      </c>
      <c r="F41" s="1" t="s">
        <v>721</v>
      </c>
    </row>
    <row r="42" spans="1:7" x14ac:dyDescent="0.25">
      <c r="B42" t="s">
        <v>484</v>
      </c>
      <c r="E42" s="1" t="s">
        <v>722</v>
      </c>
      <c r="F42" s="1" t="s">
        <v>722</v>
      </c>
    </row>
    <row r="44" spans="1:7" ht="18.75" x14ac:dyDescent="0.3">
      <c r="A44" s="51" t="s">
        <v>652</v>
      </c>
      <c r="E44" s="15" t="s">
        <v>683</v>
      </c>
      <c r="F44" s="15" t="s">
        <v>458</v>
      </c>
    </row>
    <row r="45" spans="1:7" ht="18.75" x14ac:dyDescent="0.3">
      <c r="A45" s="51"/>
      <c r="B45" t="s">
        <v>436</v>
      </c>
      <c r="E45" s="1" t="s">
        <v>713</v>
      </c>
    </row>
    <row r="46" spans="1:7" ht="45.75" x14ac:dyDescent="0.3">
      <c r="A46" s="51"/>
      <c r="B46" t="s">
        <v>602</v>
      </c>
      <c r="E46" s="64" t="s">
        <v>712</v>
      </c>
      <c r="F46" s="64" t="s">
        <v>710</v>
      </c>
    </row>
    <row r="47" spans="1:7" ht="18.75" x14ac:dyDescent="0.3">
      <c r="A47" s="51"/>
      <c r="B47" t="s">
        <v>603</v>
      </c>
      <c r="E47" s="1" t="s">
        <v>714</v>
      </c>
    </row>
    <row r="48" spans="1:7" ht="30.75" x14ac:dyDescent="0.3">
      <c r="A48" s="51"/>
      <c r="B48" t="s">
        <v>723</v>
      </c>
      <c r="E48" s="1" t="s">
        <v>714</v>
      </c>
      <c r="F48" s="64" t="s">
        <v>709</v>
      </c>
    </row>
    <row r="49" spans="1:6" ht="18.75" x14ac:dyDescent="0.3">
      <c r="A49" s="51"/>
      <c r="B49" t="s">
        <v>689</v>
      </c>
      <c r="E49" s="1" t="s">
        <v>715</v>
      </c>
    </row>
    <row r="50" spans="1:6" ht="18.75" x14ac:dyDescent="0.3">
      <c r="A50" s="51"/>
      <c r="B50" t="s">
        <v>690</v>
      </c>
      <c r="E50" s="1" t="s">
        <v>716</v>
      </c>
    </row>
    <row r="51" spans="1:6" ht="18.75" x14ac:dyDescent="0.3">
      <c r="A51" s="51"/>
      <c r="B51" t="s">
        <v>691</v>
      </c>
      <c r="E51" s="1" t="s">
        <v>717</v>
      </c>
    </row>
    <row r="52" spans="1:6" ht="45.75" x14ac:dyDescent="0.3">
      <c r="A52" s="51"/>
      <c r="B52" t="s">
        <v>692</v>
      </c>
      <c r="E52" s="64" t="s">
        <v>718</v>
      </c>
      <c r="F52" s="64" t="s">
        <v>711</v>
      </c>
    </row>
    <row r="53" spans="1:6" ht="18.75" x14ac:dyDescent="0.3">
      <c r="A53" s="51"/>
      <c r="B53" t="s">
        <v>693</v>
      </c>
      <c r="E53" s="1" t="s">
        <v>719</v>
      </c>
    </row>
    <row r="54" spans="1:6" ht="18.75" x14ac:dyDescent="0.3">
      <c r="A54" s="51"/>
      <c r="B54" t="s">
        <v>754</v>
      </c>
      <c r="F54" t="s">
        <v>655</v>
      </c>
    </row>
    <row r="55" spans="1:6" ht="45.75" x14ac:dyDescent="0.3">
      <c r="A55" s="51"/>
      <c r="B55" t="s">
        <v>755</v>
      </c>
      <c r="F55" s="9" t="s">
        <v>694</v>
      </c>
    </row>
    <row r="56" spans="1:6" ht="60.75" x14ac:dyDescent="0.3">
      <c r="A56" s="51"/>
      <c r="B56" t="s">
        <v>756</v>
      </c>
      <c r="F56" s="9" t="s">
        <v>695</v>
      </c>
    </row>
    <row r="57" spans="1:6" ht="45.75" x14ac:dyDescent="0.3">
      <c r="A57" s="51"/>
      <c r="B57" t="s">
        <v>757</v>
      </c>
      <c r="F57" s="9" t="s">
        <v>696</v>
      </c>
    </row>
    <row r="58" spans="1:6" ht="45.75" x14ac:dyDescent="0.3">
      <c r="A58" s="51"/>
      <c r="B58" t="s">
        <v>758</v>
      </c>
      <c r="E58" s="64"/>
      <c r="F58" s="64" t="s">
        <v>759</v>
      </c>
    </row>
    <row r="59" spans="1:6" ht="18.75" x14ac:dyDescent="0.3">
      <c r="A59" s="51"/>
      <c r="E59" s="64"/>
      <c r="F59" s="64"/>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1"/>
  <sheetViews>
    <sheetView topLeftCell="A61" workbookViewId="0">
      <selection activeCell="A80" sqref="A80:XFD83"/>
    </sheetView>
  </sheetViews>
  <sheetFormatPr defaultRowHeight="15" x14ac:dyDescent="0.25"/>
  <cols>
    <col min="1" max="1" width="7.85546875" customWidth="1"/>
    <col min="2" max="2" width="100.28515625" customWidth="1"/>
  </cols>
  <sheetData>
    <row r="1" spans="1:2" x14ac:dyDescent="0.25">
      <c r="A1" t="s">
        <v>346</v>
      </c>
    </row>
    <row r="2" spans="1:2" x14ac:dyDescent="0.25">
      <c r="B2" t="s">
        <v>347</v>
      </c>
    </row>
    <row r="3" spans="1:2" x14ac:dyDescent="0.25">
      <c r="B3" t="s">
        <v>348</v>
      </c>
    </row>
    <row r="4" spans="1:2" x14ac:dyDescent="0.25">
      <c r="B4" t="s">
        <v>349</v>
      </c>
    </row>
    <row r="5" spans="1:2" x14ac:dyDescent="0.25">
      <c r="B5" t="s">
        <v>350</v>
      </c>
    </row>
    <row r="6" spans="1:2" x14ac:dyDescent="0.25">
      <c r="B6" t="s">
        <v>351</v>
      </c>
    </row>
    <row r="9" spans="1:2" x14ac:dyDescent="0.25">
      <c r="A9" t="s">
        <v>32</v>
      </c>
    </row>
    <row r="10" spans="1:2" x14ac:dyDescent="0.25">
      <c r="B10" t="s">
        <v>201</v>
      </c>
    </row>
    <row r="11" spans="1:2" x14ac:dyDescent="0.25">
      <c r="B11" t="s">
        <v>204</v>
      </c>
    </row>
    <row r="12" spans="1:2" x14ac:dyDescent="0.25">
      <c r="B12" t="s">
        <v>205</v>
      </c>
    </row>
    <row r="15" spans="1:2" x14ac:dyDescent="0.25">
      <c r="A15" t="s">
        <v>83</v>
      </c>
    </row>
    <row r="16" spans="1:2" x14ac:dyDescent="0.25">
      <c r="B16" t="s">
        <v>99</v>
      </c>
    </row>
    <row r="17" spans="1:2" x14ac:dyDescent="0.25">
      <c r="B17" t="s">
        <v>51</v>
      </c>
    </row>
    <row r="18" spans="1:2" x14ac:dyDescent="0.25">
      <c r="B18" t="s">
        <v>52</v>
      </c>
    </row>
    <row r="19" spans="1:2" x14ac:dyDescent="0.25">
      <c r="B19" t="s">
        <v>90</v>
      </c>
    </row>
    <row r="20" spans="1:2" x14ac:dyDescent="0.25">
      <c r="B20" t="s">
        <v>195</v>
      </c>
    </row>
    <row r="21" spans="1:2" x14ac:dyDescent="0.25">
      <c r="B21" t="s">
        <v>206</v>
      </c>
    </row>
    <row r="22" spans="1:2" x14ac:dyDescent="0.25">
      <c r="B22" t="s">
        <v>210</v>
      </c>
    </row>
    <row r="23" spans="1:2" x14ac:dyDescent="0.25">
      <c r="B23" t="s">
        <v>297</v>
      </c>
    </row>
    <row r="25" spans="1:2" x14ac:dyDescent="0.25">
      <c r="A25" t="s">
        <v>88</v>
      </c>
    </row>
    <row r="26" spans="1:2" x14ac:dyDescent="0.25">
      <c r="B26" t="s">
        <v>100</v>
      </c>
    </row>
    <row r="27" spans="1:2" x14ac:dyDescent="0.25">
      <c r="A27" t="s">
        <v>211</v>
      </c>
      <c r="B27" t="s">
        <v>212</v>
      </c>
    </row>
    <row r="28" spans="1:2" x14ac:dyDescent="0.25">
      <c r="B28" t="s">
        <v>89</v>
      </c>
    </row>
    <row r="29" spans="1:2" x14ac:dyDescent="0.25">
      <c r="B29" t="s">
        <v>92</v>
      </c>
    </row>
    <row r="30" spans="1:2" x14ac:dyDescent="0.25">
      <c r="B30" t="s">
        <v>91</v>
      </c>
    </row>
    <row r="31" spans="1:2" x14ac:dyDescent="0.25">
      <c r="B31" t="s">
        <v>93</v>
      </c>
    </row>
    <row r="32" spans="1:2" x14ac:dyDescent="0.25">
      <c r="B32" t="s">
        <v>94</v>
      </c>
    </row>
    <row r="33" spans="1:2" x14ac:dyDescent="0.25">
      <c r="B33" t="s">
        <v>194</v>
      </c>
    </row>
    <row r="34" spans="1:2" x14ac:dyDescent="0.25">
      <c r="B34" t="s">
        <v>213</v>
      </c>
    </row>
    <row r="35" spans="1:2" x14ac:dyDescent="0.25">
      <c r="B35" t="s">
        <v>214</v>
      </c>
    </row>
    <row r="36" spans="1:2" x14ac:dyDescent="0.25">
      <c r="B36" t="s">
        <v>295</v>
      </c>
    </row>
    <row r="37" spans="1:2" x14ac:dyDescent="0.25">
      <c r="B37" t="s">
        <v>296</v>
      </c>
    </row>
    <row r="39" spans="1:2" x14ac:dyDescent="0.25">
      <c r="A39" t="s">
        <v>356</v>
      </c>
    </row>
    <row r="40" spans="1:2" x14ac:dyDescent="0.25">
      <c r="B40" t="s">
        <v>352</v>
      </c>
    </row>
    <row r="41" spans="1:2" x14ac:dyDescent="0.25">
      <c r="B41" t="s">
        <v>353</v>
      </c>
    </row>
    <row r="42" spans="1:2" x14ac:dyDescent="0.25">
      <c r="B42" t="s">
        <v>354</v>
      </c>
    </row>
    <row r="43" spans="1:2" x14ac:dyDescent="0.25">
      <c r="B43" t="s">
        <v>355</v>
      </c>
    </row>
    <row r="44" spans="1:2" x14ac:dyDescent="0.25">
      <c r="B44" t="s">
        <v>357</v>
      </c>
    </row>
    <row r="46" spans="1:2" x14ac:dyDescent="0.25">
      <c r="A46" t="s">
        <v>411</v>
      </c>
    </row>
    <row r="47" spans="1:2" x14ac:dyDescent="0.25">
      <c r="B47" t="s">
        <v>122</v>
      </c>
    </row>
    <row r="48" spans="1:2" x14ac:dyDescent="0.25">
      <c r="B48" t="s">
        <v>196</v>
      </c>
    </row>
    <row r="49" spans="1:2" x14ac:dyDescent="0.25">
      <c r="B49" t="s">
        <v>123</v>
      </c>
    </row>
    <row r="50" spans="1:2" x14ac:dyDescent="0.25">
      <c r="B50" t="s">
        <v>200</v>
      </c>
    </row>
    <row r="51" spans="1:2" x14ac:dyDescent="0.25">
      <c r="B51" t="s">
        <v>403</v>
      </c>
    </row>
    <row r="52" spans="1:2" x14ac:dyDescent="0.25">
      <c r="B52" t="s">
        <v>404</v>
      </c>
    </row>
    <row r="53" spans="1:2" x14ac:dyDescent="0.25">
      <c r="B53" t="s">
        <v>408</v>
      </c>
    </row>
    <row r="54" spans="1:2" x14ac:dyDescent="0.25">
      <c r="B54" t="s">
        <v>407</v>
      </c>
    </row>
    <row r="55" spans="1:2" x14ac:dyDescent="0.25">
      <c r="B55" t="s">
        <v>405</v>
      </c>
    </row>
    <row r="56" spans="1:2" x14ac:dyDescent="0.25">
      <c r="B56" t="s">
        <v>406</v>
      </c>
    </row>
    <row r="58" spans="1:2" x14ac:dyDescent="0.25">
      <c r="A58" t="s">
        <v>412</v>
      </c>
    </row>
    <row r="59" spans="1:2" x14ac:dyDescent="0.25">
      <c r="B59" t="s">
        <v>410</v>
      </c>
    </row>
    <row r="60" spans="1:2" x14ac:dyDescent="0.25">
      <c r="B60" t="s">
        <v>413</v>
      </c>
    </row>
    <row r="61" spans="1:2" x14ac:dyDescent="0.25">
      <c r="B61" t="s">
        <v>409</v>
      </c>
    </row>
    <row r="63" spans="1:2" x14ac:dyDescent="0.25">
      <c r="A63" t="s">
        <v>414</v>
      </c>
    </row>
    <row r="64" spans="1:2" x14ac:dyDescent="0.25">
      <c r="B64" t="s">
        <v>197</v>
      </c>
    </row>
    <row r="65" spans="1:2" x14ac:dyDescent="0.25">
      <c r="B65" t="s">
        <v>198</v>
      </c>
    </row>
    <row r="66" spans="1:2" x14ac:dyDescent="0.25">
      <c r="B66" t="s">
        <v>199</v>
      </c>
    </row>
    <row r="68" spans="1:2" x14ac:dyDescent="0.25">
      <c r="A68" t="s">
        <v>207</v>
      </c>
    </row>
    <row r="69" spans="1:2" x14ac:dyDescent="0.25">
      <c r="B69" t="s">
        <v>208</v>
      </c>
    </row>
    <row r="70" spans="1:2" x14ac:dyDescent="0.25">
      <c r="B70" t="s">
        <v>209</v>
      </c>
    </row>
    <row r="74" spans="1:2" x14ac:dyDescent="0.25">
      <c r="A74" t="s">
        <v>87</v>
      </c>
    </row>
    <row r="75" spans="1:2" x14ac:dyDescent="0.25">
      <c r="B75" t="s">
        <v>84</v>
      </c>
    </row>
    <row r="76" spans="1:2" x14ac:dyDescent="0.25">
      <c r="B76" t="s">
        <v>85</v>
      </c>
    </row>
    <row r="77" spans="1:2" x14ac:dyDescent="0.25">
      <c r="B77" t="s">
        <v>86</v>
      </c>
    </row>
    <row r="80" spans="1:2" x14ac:dyDescent="0.25">
      <c r="A80" t="s">
        <v>95</v>
      </c>
    </row>
    <row r="81" spans="1:2" x14ac:dyDescent="0.25">
      <c r="B81" t="s">
        <v>96</v>
      </c>
    </row>
    <row r="82" spans="1:2" x14ac:dyDescent="0.25">
      <c r="B82" t="s">
        <v>97</v>
      </c>
    </row>
    <row r="83" spans="1:2" x14ac:dyDescent="0.25">
      <c r="B83" t="s">
        <v>98</v>
      </c>
    </row>
    <row r="85" spans="1:2" x14ac:dyDescent="0.25">
      <c r="A85" t="s">
        <v>119</v>
      </c>
    </row>
    <row r="86" spans="1:2" x14ac:dyDescent="0.25">
      <c r="B86" t="s">
        <v>120</v>
      </c>
    </row>
    <row r="87" spans="1:2" x14ac:dyDescent="0.25">
      <c r="B87" t="s">
        <v>121</v>
      </c>
    </row>
    <row r="88" spans="1:2" x14ac:dyDescent="0.25">
      <c r="B88" t="s">
        <v>124</v>
      </c>
    </row>
    <row r="90" spans="1:2" x14ac:dyDescent="0.25">
      <c r="A90" t="s">
        <v>125</v>
      </c>
    </row>
    <row r="91" spans="1:2" x14ac:dyDescent="0.25">
      <c r="B91" t="s">
        <v>126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topLeftCell="A7" workbookViewId="0">
      <selection activeCell="B24" sqref="B24"/>
    </sheetView>
  </sheetViews>
  <sheetFormatPr defaultRowHeight="15" x14ac:dyDescent="0.25"/>
  <cols>
    <col min="2" max="2" width="46.28515625" customWidth="1"/>
    <col min="3" max="3" width="74.5703125" customWidth="1"/>
  </cols>
  <sheetData>
    <row r="1" spans="1:4" x14ac:dyDescent="0.25">
      <c r="A1" s="8" t="s">
        <v>101</v>
      </c>
    </row>
    <row r="3" spans="1:4" ht="45" x14ac:dyDescent="0.25">
      <c r="B3" t="s">
        <v>104</v>
      </c>
      <c r="C3" s="9" t="s">
        <v>118</v>
      </c>
    </row>
    <row r="4" spans="1:4" ht="45" x14ac:dyDescent="0.25">
      <c r="B4" t="s">
        <v>103</v>
      </c>
      <c r="C4" s="9" t="s">
        <v>118</v>
      </c>
    </row>
    <row r="5" spans="1:4" ht="45" x14ac:dyDescent="0.25">
      <c r="B5" t="s">
        <v>102</v>
      </c>
      <c r="C5" s="9" t="s">
        <v>118</v>
      </c>
    </row>
    <row r="6" spans="1:4" ht="45" x14ac:dyDescent="0.25">
      <c r="B6" t="s">
        <v>105</v>
      </c>
      <c r="C6" s="9" t="s">
        <v>117</v>
      </c>
    </row>
    <row r="7" spans="1:4" ht="30" x14ac:dyDescent="0.25">
      <c r="B7" t="s">
        <v>106</v>
      </c>
      <c r="C7" s="9" t="s">
        <v>116</v>
      </c>
    </row>
    <row r="9" spans="1:4" x14ac:dyDescent="0.25">
      <c r="B9" t="s">
        <v>130</v>
      </c>
      <c r="C9" t="s">
        <v>129</v>
      </c>
    </row>
    <row r="10" spans="1:4" x14ac:dyDescent="0.25">
      <c r="B10" t="s">
        <v>131</v>
      </c>
      <c r="C10" s="9" t="s">
        <v>132</v>
      </c>
    </row>
    <row r="11" spans="1:4" x14ac:dyDescent="0.25">
      <c r="C11" s="9"/>
    </row>
    <row r="12" spans="1:4" x14ac:dyDescent="0.25">
      <c r="B12" t="s">
        <v>154</v>
      </c>
      <c r="C12" s="9"/>
      <c r="D12" t="s">
        <v>161</v>
      </c>
    </row>
    <row r="13" spans="1:4" x14ac:dyDescent="0.25">
      <c r="B13" t="s">
        <v>141</v>
      </c>
      <c r="C13" s="9" t="s">
        <v>142</v>
      </c>
      <c r="D13" t="s">
        <v>162</v>
      </c>
    </row>
    <row r="14" spans="1:4" ht="30" x14ac:dyDescent="0.25">
      <c r="B14" t="s">
        <v>155</v>
      </c>
      <c r="C14" s="9" t="s">
        <v>170</v>
      </c>
      <c r="D14" t="s">
        <v>163</v>
      </c>
    </row>
    <row r="15" spans="1:4" ht="30" x14ac:dyDescent="0.25">
      <c r="B15" t="s">
        <v>156</v>
      </c>
      <c r="C15" s="9" t="s">
        <v>171</v>
      </c>
      <c r="D15" t="s">
        <v>164</v>
      </c>
    </row>
    <row r="16" spans="1:4" ht="30" x14ac:dyDescent="0.25">
      <c r="B16" t="s">
        <v>157</v>
      </c>
      <c r="C16" s="9" t="s">
        <v>172</v>
      </c>
      <c r="D16" t="s">
        <v>165</v>
      </c>
    </row>
    <row r="17" spans="1:4" ht="45" x14ac:dyDescent="0.25">
      <c r="B17" t="s">
        <v>158</v>
      </c>
      <c r="C17" s="9" t="s">
        <v>173</v>
      </c>
      <c r="D17" t="s">
        <v>166</v>
      </c>
    </row>
    <row r="18" spans="1:4" x14ac:dyDescent="0.25">
      <c r="B18" t="s">
        <v>159</v>
      </c>
      <c r="C18" t="s">
        <v>140</v>
      </c>
      <c r="D18" t="s">
        <v>167</v>
      </c>
    </row>
    <row r="19" spans="1:4" x14ac:dyDescent="0.25">
      <c r="B19" t="s">
        <v>160</v>
      </c>
      <c r="C19" t="s">
        <v>169</v>
      </c>
      <c r="D19" s="10" t="s">
        <v>168</v>
      </c>
    </row>
    <row r="20" spans="1:4" x14ac:dyDescent="0.25">
      <c r="D20" s="9"/>
    </row>
    <row r="21" spans="1:4" x14ac:dyDescent="0.25">
      <c r="A21" s="8" t="s">
        <v>107</v>
      </c>
    </row>
    <row r="23" spans="1:4" ht="30" x14ac:dyDescent="0.25">
      <c r="B23" t="s">
        <v>108</v>
      </c>
      <c r="C23" s="9" t="s">
        <v>113</v>
      </c>
    </row>
    <row r="24" spans="1:4" ht="45" x14ac:dyDescent="0.25">
      <c r="B24" t="s">
        <v>109</v>
      </c>
      <c r="C24" s="9" t="s">
        <v>114</v>
      </c>
    </row>
    <row r="25" spans="1:4" ht="45" x14ac:dyDescent="0.25">
      <c r="B25" t="s">
        <v>110</v>
      </c>
      <c r="C25" s="9" t="s">
        <v>115</v>
      </c>
    </row>
    <row r="26" spans="1:4" x14ac:dyDescent="0.25">
      <c r="C26" s="9"/>
    </row>
    <row r="27" spans="1:4" x14ac:dyDescent="0.25">
      <c r="B27" t="s">
        <v>130</v>
      </c>
      <c r="C27" t="s">
        <v>129</v>
      </c>
    </row>
    <row r="28" spans="1:4" x14ac:dyDescent="0.25">
      <c r="C28" s="9"/>
    </row>
    <row r="29" spans="1:4" x14ac:dyDescent="0.25">
      <c r="B29" t="s">
        <v>133</v>
      </c>
      <c r="C29" s="9" t="s">
        <v>134</v>
      </c>
    </row>
    <row r="30" spans="1:4" x14ac:dyDescent="0.25">
      <c r="C30" s="9" t="s">
        <v>135</v>
      </c>
    </row>
    <row r="31" spans="1:4" x14ac:dyDescent="0.25">
      <c r="B31" t="s">
        <v>136</v>
      </c>
      <c r="C31" s="9" t="s">
        <v>137</v>
      </c>
    </row>
    <row r="32" spans="1:4" x14ac:dyDescent="0.25">
      <c r="B32" t="s">
        <v>138</v>
      </c>
      <c r="C32" s="9" t="s">
        <v>139</v>
      </c>
    </row>
    <row r="33" spans="1:4" x14ac:dyDescent="0.25">
      <c r="C33" s="9" t="s">
        <v>140</v>
      </c>
    </row>
    <row r="34" spans="1:4" x14ac:dyDescent="0.25">
      <c r="C34" s="9" t="s">
        <v>142</v>
      </c>
    </row>
    <row r="35" spans="1:4" x14ac:dyDescent="0.25">
      <c r="B35" t="s">
        <v>143</v>
      </c>
      <c r="C35" s="9"/>
      <c r="D35" t="s">
        <v>144</v>
      </c>
    </row>
    <row r="36" spans="1:4" x14ac:dyDescent="0.25">
      <c r="B36" t="s">
        <v>145</v>
      </c>
      <c r="C36" s="9"/>
      <c r="D36" t="s">
        <v>144</v>
      </c>
    </row>
    <row r="37" spans="1:4" x14ac:dyDescent="0.25">
      <c r="B37" t="s">
        <v>146</v>
      </c>
      <c r="C37" s="9"/>
      <c r="D37" t="s">
        <v>147</v>
      </c>
    </row>
    <row r="38" spans="1:4" x14ac:dyDescent="0.25">
      <c r="B38" t="s">
        <v>148</v>
      </c>
      <c r="C38" s="9"/>
      <c r="D38" t="s">
        <v>149</v>
      </c>
    </row>
    <row r="39" spans="1:4" x14ac:dyDescent="0.25">
      <c r="B39" t="s">
        <v>150</v>
      </c>
      <c r="C39" s="9"/>
      <c r="D39" t="s">
        <v>151</v>
      </c>
    </row>
    <row r="40" spans="1:4" x14ac:dyDescent="0.25">
      <c r="B40" t="s">
        <v>152</v>
      </c>
      <c r="C40" s="9" t="s">
        <v>137</v>
      </c>
      <c r="D40" t="s">
        <v>153</v>
      </c>
    </row>
    <row r="41" spans="1:4" x14ac:dyDescent="0.25">
      <c r="C41" s="9"/>
    </row>
    <row r="43" spans="1:4" x14ac:dyDescent="0.25">
      <c r="A43" s="8" t="s">
        <v>111</v>
      </c>
    </row>
    <row r="45" spans="1:4" x14ac:dyDescent="0.25">
      <c r="B45" t="s">
        <v>126</v>
      </c>
    </row>
    <row r="47" spans="1:4" x14ac:dyDescent="0.25">
      <c r="B47" t="s">
        <v>112</v>
      </c>
    </row>
    <row r="49" spans="2:2" x14ac:dyDescent="0.25">
      <c r="B49" t="s">
        <v>128</v>
      </c>
    </row>
  </sheetData>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topLeftCell="A16" workbookViewId="0">
      <selection activeCell="A47" sqref="A47"/>
    </sheetView>
  </sheetViews>
  <sheetFormatPr defaultColWidth="17.140625" defaultRowHeight="15" x14ac:dyDescent="0.25"/>
  <cols>
    <col min="1" max="1" width="30.42578125" style="1" customWidth="1"/>
    <col min="2" max="2" width="14.42578125" style="1" customWidth="1"/>
    <col min="3" max="3" width="14.140625" style="6" customWidth="1"/>
    <col min="4" max="4" width="18.7109375" style="3" bestFit="1" customWidth="1"/>
    <col min="5" max="5" width="18.28515625" style="1" bestFit="1" customWidth="1"/>
    <col min="6" max="6" width="22" style="3" bestFit="1" customWidth="1"/>
    <col min="7" max="7" width="24.140625" style="27" customWidth="1"/>
    <col min="8" max="8" width="19.5703125" style="3" customWidth="1"/>
    <col min="9" max="9" width="20.42578125" style="1" customWidth="1"/>
    <col min="10" max="10" width="11.42578125" style="1" customWidth="1"/>
    <col min="11" max="11" width="19.85546875" style="1" customWidth="1"/>
    <col min="12" max="16384" width="17.140625" style="1"/>
  </cols>
  <sheetData>
    <row r="1" spans="1:9" ht="31.5" x14ac:dyDescent="0.5">
      <c r="A1" s="34" t="s">
        <v>215</v>
      </c>
    </row>
    <row r="2" spans="1:9" x14ac:dyDescent="0.25">
      <c r="I2" s="3"/>
    </row>
    <row r="3" spans="1:9" x14ac:dyDescent="0.25">
      <c r="A3" s="1" t="s">
        <v>250</v>
      </c>
      <c r="I3" s="3"/>
    </row>
    <row r="4" spans="1:9" x14ac:dyDescent="0.25">
      <c r="I4" s="3"/>
    </row>
    <row r="5" spans="1:9" ht="18.75" x14ac:dyDescent="0.3">
      <c r="A5" s="23" t="s">
        <v>216</v>
      </c>
      <c r="F5" s="1"/>
    </row>
    <row r="6" spans="1:9" x14ac:dyDescent="0.25">
      <c r="F6" s="1"/>
    </row>
    <row r="7" spans="1:9" s="15" customFormat="1" ht="30" x14ac:dyDescent="0.25">
      <c r="A7" s="15" t="s">
        <v>64</v>
      </c>
      <c r="B7" s="15" t="s">
        <v>65</v>
      </c>
      <c r="C7" s="24" t="s">
        <v>63</v>
      </c>
      <c r="D7" s="16" t="s">
        <v>217</v>
      </c>
      <c r="E7" s="15" t="s">
        <v>4</v>
      </c>
      <c r="F7" s="16" t="s">
        <v>5</v>
      </c>
      <c r="G7" s="28" t="s">
        <v>225</v>
      </c>
      <c r="H7" s="26" t="s">
        <v>226</v>
      </c>
      <c r="I7" s="15" t="s">
        <v>77</v>
      </c>
    </row>
    <row r="8" spans="1:9" x14ac:dyDescent="0.25">
      <c r="A8" s="1">
        <v>6</v>
      </c>
      <c r="B8" s="1">
        <v>24</v>
      </c>
      <c r="C8" s="6">
        <v>1</v>
      </c>
      <c r="D8" s="3">
        <v>42125.546261574076</v>
      </c>
      <c r="E8" s="3">
        <v>42125</v>
      </c>
      <c r="F8" s="3">
        <v>42132</v>
      </c>
      <c r="G8" s="29"/>
      <c r="I8" s="1" t="s">
        <v>227</v>
      </c>
    </row>
    <row r="10" spans="1:9" ht="18.75" x14ac:dyDescent="0.3">
      <c r="A10" s="23" t="s">
        <v>219</v>
      </c>
    </row>
    <row r="12" spans="1:9" s="15" customFormat="1" ht="30" x14ac:dyDescent="0.25">
      <c r="A12" s="15" t="s">
        <v>218</v>
      </c>
      <c r="B12" s="15" t="s">
        <v>65</v>
      </c>
      <c r="C12" s="24"/>
      <c r="D12" s="16"/>
      <c r="F12" s="16"/>
      <c r="G12" s="28" t="s">
        <v>225</v>
      </c>
      <c r="H12" s="26" t="s">
        <v>226</v>
      </c>
      <c r="I12" s="15" t="s">
        <v>75</v>
      </c>
    </row>
    <row r="13" spans="1:9" x14ac:dyDescent="0.25">
      <c r="A13" s="1">
        <v>8</v>
      </c>
      <c r="B13" s="1">
        <v>24</v>
      </c>
      <c r="I13" s="1">
        <v>6</v>
      </c>
    </row>
    <row r="15" spans="1:9" s="19" customFormat="1" ht="18.75" x14ac:dyDescent="0.3">
      <c r="A15" s="23" t="s">
        <v>220</v>
      </c>
      <c r="C15" s="25"/>
      <c r="D15" s="3"/>
      <c r="F15" s="20"/>
      <c r="G15" s="30"/>
      <c r="H15" s="20"/>
    </row>
    <row r="16" spans="1:9" x14ac:dyDescent="0.25">
      <c r="F16" s="1"/>
    </row>
    <row r="17" spans="1:10" x14ac:dyDescent="0.25">
      <c r="A17" s="1" t="s">
        <v>258</v>
      </c>
      <c r="F17" s="1"/>
    </row>
    <row r="19" spans="1:10" s="15" customFormat="1" x14ac:dyDescent="0.25">
      <c r="A19" s="15" t="s">
        <v>62</v>
      </c>
      <c r="B19" s="15" t="s">
        <v>65</v>
      </c>
      <c r="C19" s="24" t="s">
        <v>63</v>
      </c>
      <c r="D19" s="16" t="s">
        <v>68</v>
      </c>
      <c r="E19" s="15" t="s">
        <v>10</v>
      </c>
      <c r="F19" s="16" t="s">
        <v>21</v>
      </c>
      <c r="G19" s="31" t="s">
        <v>221</v>
      </c>
      <c r="H19" s="15" t="s">
        <v>222</v>
      </c>
      <c r="I19" s="15" t="s">
        <v>223</v>
      </c>
      <c r="J19" s="15" t="s">
        <v>224</v>
      </c>
    </row>
    <row r="20" spans="1:10" x14ac:dyDescent="0.25">
      <c r="A20" s="1">
        <v>103</v>
      </c>
      <c r="B20" s="1">
        <v>24</v>
      </c>
      <c r="C20" s="6">
        <v>1</v>
      </c>
      <c r="D20" s="3">
        <v>42125.546261574076</v>
      </c>
      <c r="E20" s="2"/>
      <c r="F20" s="14">
        <v>42132</v>
      </c>
      <c r="G20" s="10" t="s">
        <v>29</v>
      </c>
      <c r="H20" s="1">
        <v>1000019.002</v>
      </c>
      <c r="I20" s="1">
        <v>0</v>
      </c>
    </row>
    <row r="21" spans="1:10" x14ac:dyDescent="0.25">
      <c r="G21" s="10"/>
      <c r="H21" s="1"/>
    </row>
    <row r="22" spans="1:10" ht="18.75" x14ac:dyDescent="0.3">
      <c r="A22" s="23" t="s">
        <v>231</v>
      </c>
      <c r="E22" s="6"/>
      <c r="G22" s="10"/>
      <c r="H22" s="1"/>
    </row>
    <row r="23" spans="1:10" x14ac:dyDescent="0.25">
      <c r="G23" s="10"/>
      <c r="H23" s="1"/>
    </row>
    <row r="24" spans="1:10" x14ac:dyDescent="0.25">
      <c r="A24" s="1" t="s">
        <v>233</v>
      </c>
      <c r="G24" s="10"/>
      <c r="H24" s="1"/>
    </row>
    <row r="25" spans="1:10" x14ac:dyDescent="0.25">
      <c r="A25" s="1" t="s">
        <v>234</v>
      </c>
      <c r="G25" s="10"/>
      <c r="H25" s="1"/>
    </row>
    <row r="26" spans="1:10" x14ac:dyDescent="0.25">
      <c r="G26" s="10"/>
      <c r="H26" s="1"/>
    </row>
    <row r="27" spans="1:10" s="15" customFormat="1" x14ac:dyDescent="0.25">
      <c r="A27" s="15" t="s">
        <v>8</v>
      </c>
      <c r="B27" s="15" t="s">
        <v>65</v>
      </c>
      <c r="C27" s="24" t="s">
        <v>63</v>
      </c>
      <c r="D27" s="16"/>
      <c r="E27" s="15" t="s">
        <v>10</v>
      </c>
      <c r="F27" s="16" t="s">
        <v>11</v>
      </c>
      <c r="G27" s="31" t="s">
        <v>12</v>
      </c>
      <c r="H27" s="15" t="s">
        <v>13</v>
      </c>
    </row>
    <row r="28" spans="1:10" x14ac:dyDescent="0.25">
      <c r="A28" s="1">
        <v>9</v>
      </c>
      <c r="B28" s="1">
        <v>24</v>
      </c>
      <c r="C28" s="6">
        <v>1</v>
      </c>
      <c r="D28" s="3" t="s">
        <v>211</v>
      </c>
      <c r="E28" s="3">
        <v>42125</v>
      </c>
      <c r="F28" s="3">
        <v>42132</v>
      </c>
      <c r="G28" s="10"/>
      <c r="H28" s="1"/>
    </row>
    <row r="29" spans="1:10" x14ac:dyDescent="0.25">
      <c r="G29" s="10"/>
      <c r="H29" s="1"/>
    </row>
    <row r="30" spans="1:10" ht="18.75" x14ac:dyDescent="0.3">
      <c r="A30" s="23" t="s">
        <v>232</v>
      </c>
      <c r="E30" s="6"/>
      <c r="G30" s="10"/>
      <c r="H30" s="1"/>
    </row>
    <row r="31" spans="1:10" x14ac:dyDescent="0.25">
      <c r="E31" s="12"/>
      <c r="F31" s="13"/>
      <c r="G31" s="32"/>
      <c r="H31" s="1"/>
    </row>
    <row r="32" spans="1:10" x14ac:dyDescent="0.25">
      <c r="A32" s="1" t="s">
        <v>235</v>
      </c>
      <c r="E32" s="12"/>
      <c r="F32" s="13"/>
      <c r="G32" s="32"/>
      <c r="H32" s="1"/>
    </row>
    <row r="33" spans="1:11" x14ac:dyDescent="0.25">
      <c r="A33" s="1" t="s">
        <v>236</v>
      </c>
      <c r="E33" s="12"/>
      <c r="F33" s="13"/>
      <c r="G33" s="32"/>
      <c r="H33" s="1"/>
    </row>
    <row r="34" spans="1:11" x14ac:dyDescent="0.25">
      <c r="A34" s="1" t="s">
        <v>239</v>
      </c>
      <c r="E34" s="12"/>
      <c r="F34" s="13"/>
      <c r="G34" s="32"/>
      <c r="H34" s="1"/>
    </row>
    <row r="35" spans="1:11" x14ac:dyDescent="0.25">
      <c r="A35" s="1" t="s">
        <v>240</v>
      </c>
      <c r="E35" s="12"/>
      <c r="F35" s="13"/>
      <c r="G35" s="32"/>
      <c r="H35" s="1"/>
    </row>
    <row r="36" spans="1:11" x14ac:dyDescent="0.25">
      <c r="E36" s="12"/>
      <c r="F36" s="13"/>
      <c r="G36" s="32"/>
      <c r="H36" s="1"/>
    </row>
    <row r="37" spans="1:11" s="15" customFormat="1" x14ac:dyDescent="0.25">
      <c r="A37" s="15" t="s">
        <v>61</v>
      </c>
      <c r="B37" s="15" t="s">
        <v>65</v>
      </c>
      <c r="C37" s="24" t="s">
        <v>63</v>
      </c>
      <c r="D37" s="16" t="s">
        <v>68</v>
      </c>
      <c r="E37" s="17" t="s">
        <v>69</v>
      </c>
      <c r="F37" s="18" t="s">
        <v>70</v>
      </c>
      <c r="G37" s="33" t="s">
        <v>66</v>
      </c>
      <c r="H37" s="15" t="s">
        <v>62</v>
      </c>
      <c r="I37" s="15" t="s">
        <v>67</v>
      </c>
    </row>
    <row r="38" spans="1:11" x14ac:dyDescent="0.25">
      <c r="A38" s="1">
        <v>7</v>
      </c>
      <c r="B38" s="1">
        <v>24</v>
      </c>
      <c r="C38" s="6">
        <v>1</v>
      </c>
      <c r="D38" s="14">
        <v>42125.546261574076</v>
      </c>
      <c r="E38" s="3">
        <v>42125</v>
      </c>
      <c r="F38" s="3">
        <v>42132</v>
      </c>
      <c r="G38" s="3">
        <v>42125</v>
      </c>
      <c r="H38" s="36">
        <v>103</v>
      </c>
      <c r="I38" s="36" t="s">
        <v>228</v>
      </c>
    </row>
    <row r="40" spans="1:11" ht="18.75" x14ac:dyDescent="0.3">
      <c r="A40" s="23" t="s">
        <v>331</v>
      </c>
      <c r="I40" s="3"/>
    </row>
    <row r="41" spans="1:11" x14ac:dyDescent="0.25">
      <c r="I41" s="3"/>
    </row>
    <row r="42" spans="1:11" s="15" customFormat="1" x14ac:dyDescent="0.25">
      <c r="A42" s="15" t="s">
        <v>332</v>
      </c>
      <c r="B42" s="15" t="s">
        <v>65</v>
      </c>
      <c r="C42" s="24" t="s">
        <v>63</v>
      </c>
      <c r="D42" s="16" t="s">
        <v>334</v>
      </c>
      <c r="E42" s="17" t="s">
        <v>69</v>
      </c>
      <c r="F42" s="18" t="s">
        <v>70</v>
      </c>
      <c r="G42" s="33" t="s">
        <v>66</v>
      </c>
      <c r="H42" s="15" t="s">
        <v>333</v>
      </c>
      <c r="I42" s="15" t="s">
        <v>67</v>
      </c>
      <c r="J42" s="15" t="s">
        <v>336</v>
      </c>
      <c r="K42" s="16" t="s">
        <v>335</v>
      </c>
    </row>
    <row r="43" spans="1:11" x14ac:dyDescent="0.25">
      <c r="A43" s="36">
        <v>1</v>
      </c>
      <c r="B43" s="36">
        <v>24</v>
      </c>
      <c r="C43" s="38">
        <v>1</v>
      </c>
      <c r="D43" s="14">
        <v>42125.546261574076</v>
      </c>
      <c r="E43" s="14">
        <v>42125</v>
      </c>
      <c r="F43" s="14">
        <v>42132</v>
      </c>
      <c r="G43" s="14">
        <v>42125</v>
      </c>
      <c r="H43" s="36">
        <v>103</v>
      </c>
      <c r="I43" s="36" t="s">
        <v>228</v>
      </c>
      <c r="J43" s="36" t="s">
        <v>215</v>
      </c>
      <c r="K43" s="14">
        <v>42132</v>
      </c>
    </row>
    <row r="44" spans="1:11" x14ac:dyDescent="0.25">
      <c r="I44" s="2"/>
    </row>
    <row r="45" spans="1:11" ht="18.75" x14ac:dyDescent="0.3">
      <c r="A45" s="51" t="s">
        <v>345</v>
      </c>
      <c r="I45" s="2"/>
    </row>
    <row r="46" spans="1:11" x14ac:dyDescent="0.25">
      <c r="I46" s="2"/>
    </row>
    <row r="47" spans="1:11" s="15" customFormat="1" x14ac:dyDescent="0.25">
      <c r="A47" s="8" t="s">
        <v>344</v>
      </c>
      <c r="B47" s="15" t="s">
        <v>64</v>
      </c>
      <c r="C47" s="15" t="s">
        <v>65</v>
      </c>
      <c r="D47" s="16" t="s">
        <v>76</v>
      </c>
      <c r="E47" s="16" t="s">
        <v>334</v>
      </c>
      <c r="F47" s="16" t="s">
        <v>335</v>
      </c>
      <c r="G47" s="54"/>
      <c r="H47" s="16"/>
      <c r="I47" s="35"/>
    </row>
    <row r="48" spans="1:11" x14ac:dyDescent="0.25">
      <c r="A48" s="1">
        <v>1</v>
      </c>
      <c r="B48" s="1">
        <v>6</v>
      </c>
      <c r="C48" s="6">
        <v>24</v>
      </c>
      <c r="D48" s="6">
        <v>6</v>
      </c>
      <c r="E48" s="3">
        <v>42125.546261574076</v>
      </c>
      <c r="F48" s="3">
        <v>2958465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topLeftCell="A10" workbookViewId="0">
      <selection activeCell="A39" sqref="A39:XFD40"/>
    </sheetView>
  </sheetViews>
  <sheetFormatPr defaultColWidth="17.140625" defaultRowHeight="15" x14ac:dyDescent="0.25"/>
  <cols>
    <col min="1" max="1" width="30.42578125" style="1" customWidth="1"/>
    <col min="2" max="2" width="14.42578125" style="1" customWidth="1"/>
    <col min="3" max="3" width="14.140625" style="6" customWidth="1"/>
    <col min="4" max="4" width="18.7109375" style="3" bestFit="1" customWidth="1"/>
    <col min="5" max="5" width="18.28515625" style="1" bestFit="1" customWidth="1"/>
    <col min="6" max="6" width="22" style="3" bestFit="1" customWidth="1"/>
    <col min="7" max="7" width="24.140625" style="27" customWidth="1"/>
    <col min="8" max="8" width="19.5703125" style="3" customWidth="1"/>
    <col min="9" max="9" width="20.42578125" style="1" customWidth="1"/>
    <col min="10" max="10" width="11.42578125" style="1" customWidth="1"/>
    <col min="11" max="11" width="19.85546875" style="1" customWidth="1"/>
    <col min="12" max="16384" width="17.140625" style="1"/>
  </cols>
  <sheetData>
    <row r="1" spans="1:9" ht="31.5" x14ac:dyDescent="0.5">
      <c r="A1" s="34" t="s">
        <v>229</v>
      </c>
    </row>
    <row r="2" spans="1:9" x14ac:dyDescent="0.25">
      <c r="I2" s="3"/>
    </row>
    <row r="3" spans="1:9" x14ac:dyDescent="0.25">
      <c r="A3" s="1" t="s">
        <v>251</v>
      </c>
      <c r="I3" s="3"/>
    </row>
    <row r="4" spans="1:9" x14ac:dyDescent="0.25">
      <c r="I4" s="3"/>
    </row>
    <row r="5" spans="1:9" ht="18.75" x14ac:dyDescent="0.3">
      <c r="A5" s="23" t="s">
        <v>216</v>
      </c>
      <c r="F5" s="1"/>
    </row>
    <row r="6" spans="1:9" x14ac:dyDescent="0.25">
      <c r="F6" s="1"/>
    </row>
    <row r="7" spans="1:9" s="15" customFormat="1" x14ac:dyDescent="0.25">
      <c r="A7" s="15" t="s">
        <v>64</v>
      </c>
      <c r="B7" s="15" t="s">
        <v>65</v>
      </c>
      <c r="C7" s="24" t="s">
        <v>63</v>
      </c>
      <c r="D7" s="16" t="s">
        <v>217</v>
      </c>
      <c r="E7" s="15" t="s">
        <v>4</v>
      </c>
      <c r="F7" s="16" t="s">
        <v>5</v>
      </c>
      <c r="G7" s="28" t="s">
        <v>225</v>
      </c>
      <c r="H7" s="26" t="s">
        <v>226</v>
      </c>
      <c r="I7" s="15" t="s">
        <v>77</v>
      </c>
    </row>
    <row r="8" spans="1:9" x14ac:dyDescent="0.25">
      <c r="A8" s="1">
        <v>6</v>
      </c>
      <c r="B8" s="1">
        <v>24</v>
      </c>
      <c r="C8" s="6">
        <v>1</v>
      </c>
      <c r="D8" s="3">
        <v>42125.546261574076</v>
      </c>
      <c r="E8" s="3">
        <v>42125</v>
      </c>
      <c r="F8" s="3">
        <v>42139</v>
      </c>
      <c r="G8" s="29"/>
      <c r="I8" s="1" t="s">
        <v>227</v>
      </c>
    </row>
    <row r="10" spans="1:9" ht="18.75" x14ac:dyDescent="0.3">
      <c r="A10" s="23" t="s">
        <v>219</v>
      </c>
    </row>
    <row r="12" spans="1:9" s="15" customFormat="1" x14ac:dyDescent="0.25">
      <c r="A12" s="15" t="s">
        <v>218</v>
      </c>
      <c r="B12" s="15" t="s">
        <v>65</v>
      </c>
      <c r="C12" s="24"/>
      <c r="D12" s="16"/>
      <c r="F12" s="16"/>
      <c r="G12" s="28" t="s">
        <v>225</v>
      </c>
      <c r="H12" s="26" t="s">
        <v>226</v>
      </c>
      <c r="I12" s="15" t="s">
        <v>75</v>
      </c>
    </row>
    <row r="13" spans="1:9" x14ac:dyDescent="0.25">
      <c r="A13" s="1">
        <v>8</v>
      </c>
      <c r="B13" s="1">
        <v>24</v>
      </c>
      <c r="I13" s="1">
        <v>6</v>
      </c>
    </row>
    <row r="15" spans="1:9" s="19" customFormat="1" ht="18.75" x14ac:dyDescent="0.3">
      <c r="A15" s="23" t="s">
        <v>220</v>
      </c>
      <c r="C15" s="25"/>
      <c r="D15" s="3"/>
      <c r="F15" s="20"/>
      <c r="G15" s="30"/>
      <c r="H15" s="20"/>
    </row>
    <row r="16" spans="1:9" x14ac:dyDescent="0.25">
      <c r="F16" s="1"/>
    </row>
    <row r="17" spans="1:10" s="15" customFormat="1" x14ac:dyDescent="0.25">
      <c r="A17" s="15" t="s">
        <v>62</v>
      </c>
      <c r="B17" s="15" t="s">
        <v>65</v>
      </c>
      <c r="C17" s="24" t="s">
        <v>63</v>
      </c>
      <c r="D17" s="16" t="s">
        <v>68</v>
      </c>
      <c r="E17" s="15" t="s">
        <v>10</v>
      </c>
      <c r="F17" s="16" t="s">
        <v>21</v>
      </c>
      <c r="G17" s="31" t="s">
        <v>221</v>
      </c>
      <c r="H17" s="15" t="s">
        <v>222</v>
      </c>
      <c r="I17" s="15" t="s">
        <v>223</v>
      </c>
      <c r="J17" s="15" t="s">
        <v>224</v>
      </c>
    </row>
    <row r="18" spans="1:10" x14ac:dyDescent="0.25">
      <c r="A18" s="1">
        <v>103</v>
      </c>
      <c r="B18" s="1">
        <v>24</v>
      </c>
      <c r="C18" s="6">
        <v>1</v>
      </c>
      <c r="D18" s="3">
        <v>42125.546261574076</v>
      </c>
      <c r="E18" s="2"/>
      <c r="F18" s="3">
        <v>42132</v>
      </c>
      <c r="G18" s="10" t="s">
        <v>29</v>
      </c>
      <c r="H18" s="1">
        <v>1000019.002</v>
      </c>
      <c r="I18" s="1">
        <v>0</v>
      </c>
    </row>
    <row r="19" spans="1:10" x14ac:dyDescent="0.25">
      <c r="A19" s="1">
        <v>105</v>
      </c>
      <c r="B19" s="1">
        <v>24</v>
      </c>
      <c r="C19" s="6">
        <v>1</v>
      </c>
      <c r="D19" s="3">
        <v>42125.569293981483</v>
      </c>
      <c r="E19" s="2"/>
      <c r="F19" s="3">
        <v>42139</v>
      </c>
      <c r="G19" s="10" t="s">
        <v>30</v>
      </c>
      <c r="H19" s="1">
        <v>1000020.002</v>
      </c>
      <c r="I19" s="1">
        <v>0</v>
      </c>
    </row>
    <row r="20" spans="1:10" x14ac:dyDescent="0.25">
      <c r="G20" s="10"/>
      <c r="H20" s="1"/>
    </row>
    <row r="21" spans="1:10" ht="18.75" x14ac:dyDescent="0.3">
      <c r="A21" s="23" t="s">
        <v>231</v>
      </c>
      <c r="E21" s="6"/>
      <c r="G21" s="10"/>
      <c r="H21" s="1"/>
    </row>
    <row r="22" spans="1:10" x14ac:dyDescent="0.25">
      <c r="G22" s="10"/>
      <c r="H22" s="1"/>
    </row>
    <row r="23" spans="1:10" x14ac:dyDescent="0.25">
      <c r="A23" s="1" t="s">
        <v>237</v>
      </c>
      <c r="G23" s="10"/>
      <c r="H23" s="1"/>
    </row>
    <row r="24" spans="1:10" x14ac:dyDescent="0.25">
      <c r="G24" s="10"/>
      <c r="H24" s="1"/>
    </row>
    <row r="25" spans="1:10" s="15" customFormat="1" x14ac:dyDescent="0.25">
      <c r="A25" s="15" t="s">
        <v>8</v>
      </c>
      <c r="B25" s="15" t="s">
        <v>65</v>
      </c>
      <c r="C25" s="24" t="s">
        <v>63</v>
      </c>
      <c r="D25" s="16"/>
      <c r="E25" s="15" t="s">
        <v>10</v>
      </c>
      <c r="F25" s="16" t="s">
        <v>11</v>
      </c>
      <c r="G25" s="31" t="s">
        <v>12</v>
      </c>
      <c r="H25" s="15" t="s">
        <v>13</v>
      </c>
    </row>
    <row r="26" spans="1:10" x14ac:dyDescent="0.25">
      <c r="A26" s="1">
        <v>9</v>
      </c>
      <c r="B26" s="1">
        <v>24</v>
      </c>
      <c r="C26" s="6">
        <v>1</v>
      </c>
      <c r="D26" s="3" t="s">
        <v>211</v>
      </c>
      <c r="E26" s="3">
        <v>42125</v>
      </c>
      <c r="F26" s="5">
        <v>42139</v>
      </c>
      <c r="G26" s="10"/>
      <c r="H26" s="1"/>
    </row>
    <row r="27" spans="1:10" x14ac:dyDescent="0.25">
      <c r="G27" s="10"/>
      <c r="H27" s="1"/>
    </row>
    <row r="28" spans="1:10" ht="18.75" x14ac:dyDescent="0.3">
      <c r="A28" s="23" t="s">
        <v>232</v>
      </c>
      <c r="E28" s="6"/>
      <c r="G28" s="10"/>
      <c r="H28" s="1"/>
    </row>
    <row r="29" spans="1:10" x14ac:dyDescent="0.25">
      <c r="E29" s="12"/>
      <c r="F29" s="13"/>
      <c r="G29" s="32"/>
      <c r="H29" s="1"/>
    </row>
    <row r="30" spans="1:10" x14ac:dyDescent="0.25">
      <c r="A30" s="1" t="s">
        <v>238</v>
      </c>
      <c r="E30" s="12"/>
      <c r="F30" s="13"/>
      <c r="G30" s="32"/>
      <c r="H30" s="1"/>
    </row>
    <row r="31" spans="1:10" x14ac:dyDescent="0.25">
      <c r="E31" s="12"/>
      <c r="F31" s="13"/>
      <c r="G31" s="32"/>
      <c r="H31" s="1"/>
    </row>
    <row r="32" spans="1:10" s="15" customFormat="1" x14ac:dyDescent="0.25">
      <c r="A32" s="15" t="s">
        <v>61</v>
      </c>
      <c r="B32" s="15" t="s">
        <v>65</v>
      </c>
      <c r="C32" s="24" t="s">
        <v>63</v>
      </c>
      <c r="D32" s="16" t="s">
        <v>68</v>
      </c>
      <c r="E32" s="17" t="s">
        <v>69</v>
      </c>
      <c r="F32" s="18" t="s">
        <v>70</v>
      </c>
      <c r="G32" s="33" t="s">
        <v>66</v>
      </c>
      <c r="H32" s="15" t="s">
        <v>62</v>
      </c>
      <c r="I32" s="15" t="s">
        <v>67</v>
      </c>
    </row>
    <row r="33" spans="1:13" x14ac:dyDescent="0.25">
      <c r="A33" s="1">
        <v>7</v>
      </c>
      <c r="B33" s="1">
        <v>24</v>
      </c>
      <c r="C33" s="6">
        <v>1</v>
      </c>
      <c r="D33" s="3">
        <v>42125.546261574076</v>
      </c>
      <c r="E33" s="3">
        <v>42125</v>
      </c>
      <c r="F33" s="3">
        <v>42132</v>
      </c>
      <c r="G33" s="3">
        <v>42125</v>
      </c>
      <c r="H33" s="1">
        <v>103</v>
      </c>
      <c r="I33" s="1" t="s">
        <v>228</v>
      </c>
    </row>
    <row r="34" spans="1:13" x14ac:dyDescent="0.25">
      <c r="A34" s="36">
        <v>8</v>
      </c>
      <c r="B34" s="36">
        <v>24</v>
      </c>
      <c r="C34" s="38">
        <v>1</v>
      </c>
      <c r="D34" s="14">
        <v>42125.569293981483</v>
      </c>
      <c r="E34" s="14">
        <v>42125</v>
      </c>
      <c r="F34" s="14">
        <v>42139</v>
      </c>
      <c r="G34" s="14">
        <v>42125</v>
      </c>
      <c r="H34" s="36">
        <v>105</v>
      </c>
      <c r="I34" s="36" t="s">
        <v>230</v>
      </c>
    </row>
    <row r="35" spans="1:13" x14ac:dyDescent="0.25">
      <c r="I35" s="3"/>
    </row>
    <row r="36" spans="1:13" ht="18.75" x14ac:dyDescent="0.3">
      <c r="A36" s="23" t="s">
        <v>331</v>
      </c>
      <c r="I36" s="3"/>
    </row>
    <row r="37" spans="1:13" x14ac:dyDescent="0.25">
      <c r="I37" s="3"/>
    </row>
    <row r="38" spans="1:13" s="15" customFormat="1" x14ac:dyDescent="0.25">
      <c r="A38" s="15" t="s">
        <v>332</v>
      </c>
      <c r="B38" s="15" t="s">
        <v>65</v>
      </c>
      <c r="C38" s="24" t="s">
        <v>63</v>
      </c>
      <c r="D38" s="16" t="s">
        <v>334</v>
      </c>
      <c r="E38" s="17" t="s">
        <v>69</v>
      </c>
      <c r="F38" s="18" t="s">
        <v>70</v>
      </c>
      <c r="G38" s="33" t="s">
        <v>66</v>
      </c>
      <c r="H38" s="15" t="s">
        <v>333</v>
      </c>
      <c r="I38" s="15" t="s">
        <v>67</v>
      </c>
      <c r="J38" s="15" t="s">
        <v>336</v>
      </c>
      <c r="K38" s="16" t="s">
        <v>335</v>
      </c>
    </row>
    <row r="39" spans="1:13" x14ac:dyDescent="0.25">
      <c r="A39" s="1">
        <v>1</v>
      </c>
      <c r="B39" s="1">
        <v>24</v>
      </c>
      <c r="C39" s="6">
        <v>1</v>
      </c>
      <c r="D39" s="3">
        <v>42125.546261574076</v>
      </c>
      <c r="E39" s="3">
        <v>42125</v>
      </c>
      <c r="F39" s="3">
        <v>42132</v>
      </c>
      <c r="G39" s="3">
        <v>42125</v>
      </c>
      <c r="H39" s="1">
        <v>103</v>
      </c>
      <c r="I39" s="1" t="s">
        <v>228</v>
      </c>
      <c r="J39" s="1" t="s">
        <v>215</v>
      </c>
      <c r="K39" s="14">
        <v>42125.569293981483</v>
      </c>
      <c r="L39" s="15"/>
      <c r="M39" s="15"/>
    </row>
    <row r="40" spans="1:13" x14ac:dyDescent="0.25">
      <c r="A40" s="36">
        <v>2</v>
      </c>
      <c r="B40" s="36">
        <v>24</v>
      </c>
      <c r="C40" s="38">
        <v>1</v>
      </c>
      <c r="D40" s="14">
        <v>42125.569293981483</v>
      </c>
      <c r="E40" s="14">
        <v>42125</v>
      </c>
      <c r="F40" s="14">
        <v>42139</v>
      </c>
      <c r="G40" s="14">
        <v>42125</v>
      </c>
      <c r="H40" s="36">
        <v>105</v>
      </c>
      <c r="I40" s="36" t="s">
        <v>230</v>
      </c>
      <c r="J40" s="36" t="s">
        <v>339</v>
      </c>
      <c r="K40" s="14">
        <v>42139</v>
      </c>
    </row>
    <row r="41" spans="1:13" x14ac:dyDescent="0.25">
      <c r="I41" s="2"/>
    </row>
    <row r="42" spans="1:13" x14ac:dyDescent="0.25">
      <c r="I42" s="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topLeftCell="A13" zoomScaleNormal="100" workbookViewId="0">
      <selection activeCell="F39" sqref="F39"/>
    </sheetView>
  </sheetViews>
  <sheetFormatPr defaultColWidth="17.140625" defaultRowHeight="15" x14ac:dyDescent="0.25"/>
  <cols>
    <col min="1" max="1" width="30.42578125" style="1" customWidth="1"/>
    <col min="2" max="2" width="14.42578125" style="1" customWidth="1"/>
    <col min="3" max="3" width="14.140625" style="6" customWidth="1"/>
    <col min="4" max="4" width="18.7109375" style="3" bestFit="1" customWidth="1"/>
    <col min="5" max="5" width="18.28515625" style="1" bestFit="1" customWidth="1"/>
    <col min="6" max="6" width="22" style="3" bestFit="1" customWidth="1"/>
    <col min="7" max="7" width="27.28515625" style="27" bestFit="1" customWidth="1"/>
    <col min="8" max="8" width="19.5703125" style="3" customWidth="1"/>
    <col min="9" max="9" width="20.42578125" style="1" customWidth="1"/>
    <col min="10" max="10" width="11.42578125" style="1" customWidth="1"/>
    <col min="11" max="11" width="19.85546875" style="1" customWidth="1"/>
    <col min="12" max="16384" width="17.140625" style="1"/>
  </cols>
  <sheetData>
    <row r="1" spans="1:9" ht="31.5" x14ac:dyDescent="0.5">
      <c r="A1" s="34" t="s">
        <v>241</v>
      </c>
    </row>
    <row r="2" spans="1:9" x14ac:dyDescent="0.25">
      <c r="I2" s="3"/>
    </row>
    <row r="3" spans="1:9" x14ac:dyDescent="0.25">
      <c r="A3" s="1" t="s">
        <v>252</v>
      </c>
      <c r="I3" s="3"/>
    </row>
    <row r="4" spans="1:9" x14ac:dyDescent="0.25">
      <c r="I4" s="3"/>
    </row>
    <row r="5" spans="1:9" ht="18.75" x14ac:dyDescent="0.3">
      <c r="A5" s="23" t="s">
        <v>216</v>
      </c>
      <c r="F5" s="1"/>
    </row>
    <row r="6" spans="1:9" x14ac:dyDescent="0.25">
      <c r="F6" s="1"/>
    </row>
    <row r="7" spans="1:9" s="15" customFormat="1" x14ac:dyDescent="0.25">
      <c r="A7" s="15" t="s">
        <v>64</v>
      </c>
      <c r="B7" s="15" t="s">
        <v>65</v>
      </c>
      <c r="C7" s="24" t="s">
        <v>63</v>
      </c>
      <c r="D7" s="16" t="s">
        <v>217</v>
      </c>
      <c r="E7" s="15" t="s">
        <v>4</v>
      </c>
      <c r="F7" s="16" t="s">
        <v>5</v>
      </c>
      <c r="G7" s="28" t="s">
        <v>225</v>
      </c>
      <c r="H7" s="26" t="s">
        <v>226</v>
      </c>
      <c r="I7" s="15" t="s">
        <v>77</v>
      </c>
    </row>
    <row r="8" spans="1:9" x14ac:dyDescent="0.25">
      <c r="A8" s="1">
        <v>6</v>
      </c>
      <c r="B8" s="1">
        <v>24</v>
      </c>
      <c r="C8" s="6">
        <v>2</v>
      </c>
      <c r="D8" s="3">
        <v>42125.597928240742</v>
      </c>
      <c r="E8" s="3">
        <v>42125</v>
      </c>
      <c r="F8" s="3">
        <v>42132</v>
      </c>
      <c r="G8" s="29"/>
      <c r="I8" s="1" t="s">
        <v>227</v>
      </c>
    </row>
    <row r="10" spans="1:9" ht="18.75" x14ac:dyDescent="0.3">
      <c r="A10" s="23" t="s">
        <v>219</v>
      </c>
    </row>
    <row r="12" spans="1:9" s="15" customFormat="1" x14ac:dyDescent="0.25">
      <c r="A12" s="15" t="s">
        <v>218</v>
      </c>
      <c r="B12" s="15" t="s">
        <v>65</v>
      </c>
      <c r="C12" s="24"/>
      <c r="D12" s="16"/>
      <c r="F12" s="16"/>
      <c r="G12" s="28" t="s">
        <v>225</v>
      </c>
      <c r="H12" s="26" t="s">
        <v>226</v>
      </c>
      <c r="I12" s="15" t="s">
        <v>75</v>
      </c>
    </row>
    <row r="13" spans="1:9" x14ac:dyDescent="0.25">
      <c r="A13" s="1">
        <v>8</v>
      </c>
      <c r="B13" s="1">
        <v>24</v>
      </c>
      <c r="I13" s="1">
        <v>6</v>
      </c>
    </row>
    <row r="15" spans="1:9" s="19" customFormat="1" ht="18.75" x14ac:dyDescent="0.3">
      <c r="A15" s="23" t="s">
        <v>220</v>
      </c>
      <c r="C15" s="25"/>
      <c r="D15" s="3"/>
      <c r="F15" s="20"/>
      <c r="G15" s="30"/>
      <c r="H15" s="20"/>
    </row>
    <row r="16" spans="1:9" x14ac:dyDescent="0.25">
      <c r="F16" s="1"/>
    </row>
    <row r="17" spans="1:10" s="15" customFormat="1" x14ac:dyDescent="0.25">
      <c r="A17" s="15" t="s">
        <v>62</v>
      </c>
      <c r="B17" s="15" t="s">
        <v>65</v>
      </c>
      <c r="C17" s="24" t="s">
        <v>63</v>
      </c>
      <c r="D17" s="16" t="s">
        <v>68</v>
      </c>
      <c r="E17" s="15" t="s">
        <v>10</v>
      </c>
      <c r="F17" s="16" t="s">
        <v>21</v>
      </c>
      <c r="G17" s="31" t="s">
        <v>221</v>
      </c>
      <c r="H17" s="15" t="s">
        <v>222</v>
      </c>
      <c r="I17" s="15" t="s">
        <v>223</v>
      </c>
      <c r="J17" s="15" t="s">
        <v>224</v>
      </c>
    </row>
    <row r="18" spans="1:10" x14ac:dyDescent="0.25">
      <c r="A18" s="1">
        <v>103</v>
      </c>
      <c r="B18" s="1">
        <v>24</v>
      </c>
      <c r="C18" s="6">
        <v>1</v>
      </c>
      <c r="D18" s="3">
        <v>42125.546261574076</v>
      </c>
      <c r="E18" s="2"/>
      <c r="F18" s="3">
        <v>42132</v>
      </c>
      <c r="G18" s="10" t="s">
        <v>29</v>
      </c>
      <c r="H18" s="1">
        <v>1000019.002</v>
      </c>
      <c r="I18" s="1">
        <v>0</v>
      </c>
    </row>
    <row r="19" spans="1:10" x14ac:dyDescent="0.25">
      <c r="A19" s="1">
        <v>105</v>
      </c>
      <c r="B19" s="1">
        <v>24</v>
      </c>
      <c r="C19" s="6">
        <v>1</v>
      </c>
      <c r="D19" s="3">
        <v>42125.621030092596</v>
      </c>
      <c r="E19" s="2"/>
      <c r="F19" s="3">
        <v>42132</v>
      </c>
      <c r="G19" s="10" t="s">
        <v>187</v>
      </c>
      <c r="H19" s="1">
        <v>3000007.0019999999</v>
      </c>
      <c r="I19" s="1">
        <v>0</v>
      </c>
    </row>
    <row r="20" spans="1:10" x14ac:dyDescent="0.25">
      <c r="A20" s="1">
        <v>106</v>
      </c>
      <c r="B20" s="1">
        <v>24</v>
      </c>
      <c r="C20" s="6">
        <v>2</v>
      </c>
      <c r="D20" s="3">
        <v>42125.621030092596</v>
      </c>
      <c r="E20" s="2"/>
      <c r="F20" s="3">
        <v>42132</v>
      </c>
      <c r="G20" s="10" t="s">
        <v>188</v>
      </c>
      <c r="H20" s="1">
        <v>3000007.0019999999</v>
      </c>
      <c r="I20" s="1">
        <v>0</v>
      </c>
    </row>
    <row r="21" spans="1:10" x14ac:dyDescent="0.25">
      <c r="G21" s="10"/>
      <c r="H21" s="1"/>
    </row>
    <row r="22" spans="1:10" ht="18.75" x14ac:dyDescent="0.3">
      <c r="A22" s="23" t="s">
        <v>231</v>
      </c>
      <c r="E22" s="6"/>
      <c r="G22" s="10"/>
      <c r="H22" s="1"/>
    </row>
    <row r="23" spans="1:10" x14ac:dyDescent="0.25">
      <c r="G23" s="10"/>
      <c r="H23" s="1"/>
    </row>
    <row r="24" spans="1:10" x14ac:dyDescent="0.25">
      <c r="A24" s="1" t="s">
        <v>242</v>
      </c>
      <c r="G24" s="10"/>
      <c r="H24" s="1"/>
    </row>
    <row r="25" spans="1:10" x14ac:dyDescent="0.25">
      <c r="A25" s="1" t="s">
        <v>243</v>
      </c>
      <c r="G25" s="10"/>
      <c r="H25" s="1"/>
    </row>
    <row r="26" spans="1:10" x14ac:dyDescent="0.25">
      <c r="A26" s="1" t="s">
        <v>247</v>
      </c>
      <c r="G26" s="10"/>
      <c r="H26" s="1"/>
    </row>
    <row r="27" spans="1:10" x14ac:dyDescent="0.25">
      <c r="G27" s="10"/>
      <c r="H27" s="1"/>
    </row>
    <row r="28" spans="1:10" s="15" customFormat="1" x14ac:dyDescent="0.25">
      <c r="A28" s="15" t="s">
        <v>8</v>
      </c>
      <c r="B28" s="15" t="s">
        <v>65</v>
      </c>
      <c r="C28" s="24" t="s">
        <v>63</v>
      </c>
      <c r="D28" s="16"/>
      <c r="E28" s="15" t="s">
        <v>10</v>
      </c>
      <c r="F28" s="16" t="s">
        <v>11</v>
      </c>
      <c r="G28" s="31" t="s">
        <v>12</v>
      </c>
      <c r="H28" s="15" t="s">
        <v>13</v>
      </c>
    </row>
    <row r="29" spans="1:10" x14ac:dyDescent="0.25">
      <c r="A29" s="1">
        <v>9</v>
      </c>
      <c r="B29" s="1">
        <v>24</v>
      </c>
      <c r="C29" s="6">
        <v>1</v>
      </c>
      <c r="D29" s="3" t="s">
        <v>211</v>
      </c>
      <c r="E29" s="5">
        <v>42125</v>
      </c>
      <c r="F29" s="3">
        <v>42132</v>
      </c>
      <c r="G29" s="5">
        <v>42125.621041666665</v>
      </c>
      <c r="H29" s="1">
        <v>105</v>
      </c>
    </row>
    <row r="30" spans="1:10" x14ac:dyDescent="0.25">
      <c r="A30" s="1">
        <v>10</v>
      </c>
      <c r="B30" s="1">
        <v>24</v>
      </c>
      <c r="C30" s="6">
        <v>2</v>
      </c>
      <c r="D30" s="3" t="s">
        <v>211</v>
      </c>
      <c r="E30" s="5">
        <v>42125</v>
      </c>
      <c r="F30" s="3">
        <v>42132</v>
      </c>
      <c r="G30" s="3"/>
      <c r="H30" s="1"/>
    </row>
    <row r="31" spans="1:10" x14ac:dyDescent="0.25">
      <c r="G31" s="10"/>
      <c r="H31" s="1"/>
    </row>
    <row r="32" spans="1:10" ht="18.75" x14ac:dyDescent="0.3">
      <c r="A32" s="23" t="s">
        <v>232</v>
      </c>
      <c r="E32" s="6"/>
      <c r="G32" s="10"/>
      <c r="H32" s="1"/>
    </row>
    <row r="33" spans="1:13" x14ac:dyDescent="0.25">
      <c r="E33" s="12"/>
      <c r="F33" s="13"/>
      <c r="G33" s="32"/>
      <c r="H33" s="1"/>
    </row>
    <row r="34" spans="1:13" x14ac:dyDescent="0.25">
      <c r="A34" s="1" t="s">
        <v>238</v>
      </c>
      <c r="E34" s="12"/>
      <c r="F34" s="13"/>
      <c r="G34" s="32"/>
      <c r="H34" s="1"/>
    </row>
    <row r="35" spans="1:13" x14ac:dyDescent="0.25">
      <c r="A35" s="1" t="s">
        <v>245</v>
      </c>
      <c r="E35" s="12"/>
      <c r="F35" s="13"/>
      <c r="G35" s="32"/>
      <c r="H35" s="1"/>
    </row>
    <row r="36" spans="1:13" x14ac:dyDescent="0.25">
      <c r="A36" s="1" t="s">
        <v>246</v>
      </c>
      <c r="E36" s="12"/>
      <c r="F36" s="13"/>
      <c r="G36" s="32"/>
      <c r="H36" s="1"/>
    </row>
    <row r="37" spans="1:13" x14ac:dyDescent="0.25">
      <c r="E37" s="12"/>
      <c r="F37" s="13"/>
      <c r="G37" s="32"/>
      <c r="H37" s="1"/>
    </row>
    <row r="38" spans="1:13" s="15" customFormat="1" x14ac:dyDescent="0.25">
      <c r="A38" s="15" t="s">
        <v>61</v>
      </c>
      <c r="B38" s="15" t="s">
        <v>65</v>
      </c>
      <c r="C38" s="24" t="s">
        <v>63</v>
      </c>
      <c r="D38" s="16" t="s">
        <v>68</v>
      </c>
      <c r="E38" s="17" t="s">
        <v>69</v>
      </c>
      <c r="F38" s="18" t="s">
        <v>70</v>
      </c>
      <c r="G38" s="33" t="s">
        <v>66</v>
      </c>
      <c r="H38" s="15" t="s">
        <v>62</v>
      </c>
      <c r="I38" s="15" t="s">
        <v>67</v>
      </c>
    </row>
    <row r="39" spans="1:13" x14ac:dyDescent="0.25">
      <c r="A39" s="1">
        <v>7</v>
      </c>
      <c r="B39" s="1">
        <v>24</v>
      </c>
      <c r="C39" s="6">
        <v>1</v>
      </c>
      <c r="D39" s="3">
        <v>42125.546261574076</v>
      </c>
      <c r="E39" s="3">
        <v>42125</v>
      </c>
      <c r="F39" s="5">
        <v>42125.621041666665</v>
      </c>
      <c r="G39" s="3">
        <v>42125</v>
      </c>
      <c r="H39" s="1">
        <v>103</v>
      </c>
      <c r="I39" s="1" t="s">
        <v>228</v>
      </c>
    </row>
    <row r="40" spans="1:13" x14ac:dyDescent="0.25">
      <c r="A40" s="1">
        <v>8</v>
      </c>
      <c r="B40" s="1">
        <v>24</v>
      </c>
      <c r="C40" s="6">
        <v>2</v>
      </c>
      <c r="D40" s="3">
        <v>42125.621041666665</v>
      </c>
      <c r="E40" s="3">
        <v>42125</v>
      </c>
      <c r="F40" s="3">
        <v>42132</v>
      </c>
      <c r="G40" s="3">
        <v>42125</v>
      </c>
      <c r="H40" s="1">
        <v>106</v>
      </c>
      <c r="I40" s="1" t="s">
        <v>244</v>
      </c>
    </row>
    <row r="41" spans="1:13" x14ac:dyDescent="0.25">
      <c r="I41" s="3"/>
    </row>
    <row r="42" spans="1:13" ht="18.75" x14ac:dyDescent="0.3">
      <c r="A42" s="23" t="s">
        <v>331</v>
      </c>
      <c r="I42" s="3"/>
    </row>
    <row r="43" spans="1:13" x14ac:dyDescent="0.25">
      <c r="I43" s="3"/>
    </row>
    <row r="44" spans="1:13" s="15" customFormat="1" x14ac:dyDescent="0.25">
      <c r="A44" s="15" t="s">
        <v>332</v>
      </c>
      <c r="B44" s="15" t="s">
        <v>65</v>
      </c>
      <c r="C44" s="24" t="s">
        <v>63</v>
      </c>
      <c r="D44" s="16" t="s">
        <v>334</v>
      </c>
      <c r="E44" s="17" t="s">
        <v>69</v>
      </c>
      <c r="F44" s="18" t="s">
        <v>70</v>
      </c>
      <c r="G44" s="33" t="s">
        <v>66</v>
      </c>
      <c r="H44" s="15" t="s">
        <v>333</v>
      </c>
      <c r="I44" s="15" t="s">
        <v>67</v>
      </c>
      <c r="J44" s="15" t="s">
        <v>336</v>
      </c>
      <c r="K44" s="16" t="s">
        <v>335</v>
      </c>
      <c r="L44" s="1"/>
      <c r="M44" s="1"/>
    </row>
    <row r="45" spans="1:13" x14ac:dyDescent="0.25">
      <c r="A45" s="1">
        <v>1</v>
      </c>
      <c r="B45" s="1">
        <v>24</v>
      </c>
      <c r="C45" s="6">
        <v>1</v>
      </c>
      <c r="D45" s="3">
        <v>42125.546261574076</v>
      </c>
      <c r="E45" s="3">
        <v>42125</v>
      </c>
      <c r="F45" s="3">
        <v>42132</v>
      </c>
      <c r="G45" s="3">
        <v>42125</v>
      </c>
      <c r="H45" s="1">
        <v>103</v>
      </c>
      <c r="I45" s="1" t="s">
        <v>228</v>
      </c>
      <c r="J45" s="1" t="s">
        <v>215</v>
      </c>
      <c r="K45" s="14">
        <v>42125.621030092596</v>
      </c>
    </row>
    <row r="46" spans="1:13" x14ac:dyDescent="0.25">
      <c r="A46" s="36">
        <v>2</v>
      </c>
      <c r="B46" s="36">
        <v>24</v>
      </c>
      <c r="C46" s="38">
        <v>2</v>
      </c>
      <c r="D46" s="14">
        <v>42125.621030092596</v>
      </c>
      <c r="E46" s="14">
        <v>42125</v>
      </c>
      <c r="F46" s="14">
        <v>42132</v>
      </c>
      <c r="G46" s="14">
        <v>42125</v>
      </c>
      <c r="H46" s="36">
        <v>106</v>
      </c>
      <c r="I46" s="49" t="s">
        <v>244</v>
      </c>
      <c r="J46" s="36" t="s">
        <v>192</v>
      </c>
      <c r="K46" s="14">
        <v>42132</v>
      </c>
    </row>
    <row r="47" spans="1:13" x14ac:dyDescent="0.25">
      <c r="I47" s="2"/>
    </row>
    <row r="48" spans="1:13" x14ac:dyDescent="0.25">
      <c r="I48" s="2"/>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5"/>
  <sheetViews>
    <sheetView topLeftCell="A19" workbookViewId="0">
      <selection activeCell="K54" sqref="A52:K54"/>
    </sheetView>
  </sheetViews>
  <sheetFormatPr defaultColWidth="17.140625" defaultRowHeight="15" x14ac:dyDescent="0.25"/>
  <cols>
    <col min="1" max="1" width="30.42578125" style="1" customWidth="1"/>
    <col min="2" max="2" width="14.42578125" style="1" customWidth="1"/>
    <col min="3" max="3" width="14.140625" style="6" customWidth="1"/>
    <col min="4" max="4" width="18.7109375" style="3" bestFit="1" customWidth="1"/>
    <col min="5" max="5" width="18.28515625" style="1" bestFit="1" customWidth="1"/>
    <col min="6" max="6" width="22" style="3" bestFit="1" customWidth="1"/>
    <col min="7" max="7" width="27.28515625" style="27" bestFit="1" customWidth="1"/>
    <col min="8" max="8" width="19.5703125" style="3" customWidth="1"/>
    <col min="9" max="9" width="20.42578125" style="1" customWidth="1"/>
    <col min="10" max="10" width="18.28515625" style="1" bestFit="1" customWidth="1"/>
    <col min="11" max="11" width="19.85546875" style="1" customWidth="1"/>
    <col min="12" max="16384" width="17.140625" style="1"/>
  </cols>
  <sheetData>
    <row r="1" spans="1:9" ht="31.5" x14ac:dyDescent="0.5">
      <c r="A1" s="34" t="s">
        <v>248</v>
      </c>
    </row>
    <row r="2" spans="1:9" x14ac:dyDescent="0.25">
      <c r="I2" s="3"/>
    </row>
    <row r="3" spans="1:9" x14ac:dyDescent="0.25">
      <c r="A3" s="1" t="s">
        <v>253</v>
      </c>
      <c r="I3" s="3"/>
    </row>
    <row r="4" spans="1:9" x14ac:dyDescent="0.25">
      <c r="I4" s="3"/>
    </row>
    <row r="5" spans="1:9" ht="18.75" x14ac:dyDescent="0.3">
      <c r="A5" s="23" t="s">
        <v>216</v>
      </c>
      <c r="F5" s="1"/>
    </row>
    <row r="6" spans="1:9" x14ac:dyDescent="0.25">
      <c r="F6" s="1"/>
    </row>
    <row r="7" spans="1:9" s="15" customFormat="1" x14ac:dyDescent="0.25">
      <c r="A7" s="15" t="s">
        <v>64</v>
      </c>
      <c r="B7" s="15" t="s">
        <v>65</v>
      </c>
      <c r="C7" s="24" t="s">
        <v>63</v>
      </c>
      <c r="D7" s="16" t="s">
        <v>217</v>
      </c>
      <c r="E7" s="15" t="s">
        <v>4</v>
      </c>
      <c r="F7" s="16" t="s">
        <v>5</v>
      </c>
      <c r="G7" s="28" t="s">
        <v>225</v>
      </c>
      <c r="H7" s="26" t="s">
        <v>226</v>
      </c>
      <c r="I7" s="15" t="s">
        <v>77</v>
      </c>
    </row>
    <row r="8" spans="1:9" x14ac:dyDescent="0.25">
      <c r="A8" s="1">
        <v>6</v>
      </c>
      <c r="B8" s="1">
        <v>24</v>
      </c>
      <c r="C8" s="6">
        <v>1</v>
      </c>
      <c r="D8" s="3">
        <v>42125.597928240742</v>
      </c>
      <c r="E8" s="3">
        <v>42125</v>
      </c>
      <c r="F8" s="3">
        <v>42132</v>
      </c>
      <c r="G8" s="29"/>
      <c r="I8" s="1" t="s">
        <v>227</v>
      </c>
    </row>
    <row r="10" spans="1:9" ht="18.75" x14ac:dyDescent="0.3">
      <c r="A10" s="23" t="s">
        <v>219</v>
      </c>
    </row>
    <row r="12" spans="1:9" s="15" customFormat="1" x14ac:dyDescent="0.25">
      <c r="A12" s="15" t="s">
        <v>218</v>
      </c>
      <c r="B12" s="15" t="s">
        <v>65</v>
      </c>
      <c r="C12" s="24"/>
      <c r="D12" s="16"/>
      <c r="F12" s="16"/>
      <c r="G12" s="28" t="s">
        <v>225</v>
      </c>
      <c r="H12" s="26" t="s">
        <v>226</v>
      </c>
      <c r="I12" s="15" t="s">
        <v>75</v>
      </c>
    </row>
    <row r="13" spans="1:9" x14ac:dyDescent="0.25">
      <c r="A13" s="1">
        <v>8</v>
      </c>
      <c r="B13" s="1">
        <v>24</v>
      </c>
      <c r="I13" s="1">
        <v>6</v>
      </c>
    </row>
    <row r="15" spans="1:9" s="19" customFormat="1" ht="18.75" x14ac:dyDescent="0.3">
      <c r="A15" s="23" t="s">
        <v>220</v>
      </c>
      <c r="C15" s="25"/>
      <c r="D15" s="3"/>
      <c r="F15" s="20"/>
      <c r="G15" s="30"/>
      <c r="H15" s="20"/>
    </row>
    <row r="16" spans="1:9" x14ac:dyDescent="0.25">
      <c r="F16" s="1"/>
    </row>
    <row r="17" spans="1:10" s="15" customFormat="1" x14ac:dyDescent="0.25">
      <c r="A17" s="15" t="s">
        <v>62</v>
      </c>
      <c r="B17" s="15" t="s">
        <v>65</v>
      </c>
      <c r="C17" s="24" t="s">
        <v>63</v>
      </c>
      <c r="D17" s="16" t="s">
        <v>68</v>
      </c>
      <c r="E17" s="15" t="s">
        <v>10</v>
      </c>
      <c r="F17" s="16" t="s">
        <v>21</v>
      </c>
      <c r="G17" s="31" t="s">
        <v>221</v>
      </c>
      <c r="H17" s="15" t="s">
        <v>222</v>
      </c>
      <c r="I17" s="15" t="s">
        <v>223</v>
      </c>
      <c r="J17" s="15" t="s">
        <v>224</v>
      </c>
    </row>
    <row r="18" spans="1:10" x14ac:dyDescent="0.25">
      <c r="A18" s="1">
        <v>103</v>
      </c>
      <c r="B18" s="1">
        <v>24</v>
      </c>
      <c r="C18" s="6">
        <v>1</v>
      </c>
      <c r="D18" s="3">
        <v>42125.546261574076</v>
      </c>
      <c r="E18" s="2"/>
      <c r="F18" s="3">
        <v>42132</v>
      </c>
      <c r="G18" s="10" t="s">
        <v>29</v>
      </c>
      <c r="H18" s="1">
        <v>1000019.002</v>
      </c>
      <c r="I18" s="1">
        <v>0</v>
      </c>
      <c r="J18" s="3"/>
    </row>
    <row r="19" spans="1:10" x14ac:dyDescent="0.25">
      <c r="A19" s="1">
        <v>105</v>
      </c>
      <c r="B19" s="1">
        <v>24</v>
      </c>
      <c r="C19" s="6">
        <v>1</v>
      </c>
      <c r="D19" s="3">
        <v>42125.621030092596</v>
      </c>
      <c r="E19" s="2"/>
      <c r="F19" s="3">
        <v>42132</v>
      </c>
      <c r="G19" s="10" t="s">
        <v>187</v>
      </c>
      <c r="H19" s="1">
        <v>3000007.0019999999</v>
      </c>
      <c r="I19" s="1">
        <v>-1</v>
      </c>
      <c r="J19" s="3">
        <v>42125.622361111113</v>
      </c>
    </row>
    <row r="20" spans="1:10" x14ac:dyDescent="0.25">
      <c r="A20" s="1">
        <v>106</v>
      </c>
      <c r="B20" s="1">
        <v>24</v>
      </c>
      <c r="C20" s="6">
        <v>2</v>
      </c>
      <c r="D20" s="3">
        <v>42125.621030092596</v>
      </c>
      <c r="E20" s="2"/>
      <c r="F20" s="3">
        <v>42132</v>
      </c>
      <c r="G20" s="10" t="s">
        <v>188</v>
      </c>
      <c r="H20" s="1">
        <v>3000007.0019999999</v>
      </c>
      <c r="I20" s="1">
        <v>-1</v>
      </c>
      <c r="J20" s="3">
        <v>42125.622361111113</v>
      </c>
    </row>
    <row r="21" spans="1:10" x14ac:dyDescent="0.25">
      <c r="G21" s="10"/>
      <c r="H21" s="1"/>
    </row>
    <row r="22" spans="1:10" ht="18.75" x14ac:dyDescent="0.3">
      <c r="A22" s="23" t="s">
        <v>231</v>
      </c>
      <c r="E22" s="6"/>
      <c r="G22" s="10"/>
      <c r="H22" s="1"/>
    </row>
    <row r="23" spans="1:10" x14ac:dyDescent="0.25">
      <c r="G23" s="10"/>
      <c r="H23" s="1"/>
    </row>
    <row r="24" spans="1:10" x14ac:dyDescent="0.25">
      <c r="A24" s="1" t="s">
        <v>249</v>
      </c>
      <c r="G24" s="10"/>
      <c r="H24" s="1"/>
    </row>
    <row r="25" spans="1:10" x14ac:dyDescent="0.25">
      <c r="A25" s="1" t="s">
        <v>264</v>
      </c>
      <c r="G25" s="10"/>
      <c r="H25" s="1"/>
    </row>
    <row r="26" spans="1:10" x14ac:dyDescent="0.25">
      <c r="G26" s="10"/>
      <c r="H26" s="1"/>
    </row>
    <row r="27" spans="1:10" x14ac:dyDescent="0.25">
      <c r="G27" s="10"/>
      <c r="H27" s="1"/>
    </row>
    <row r="28" spans="1:10" s="15" customFormat="1" x14ac:dyDescent="0.25">
      <c r="A28" s="15" t="s">
        <v>8</v>
      </c>
      <c r="B28" s="15" t="s">
        <v>65</v>
      </c>
      <c r="C28" s="24" t="s">
        <v>63</v>
      </c>
      <c r="D28" s="16"/>
      <c r="E28" s="15" t="s">
        <v>10</v>
      </c>
      <c r="F28" s="16" t="s">
        <v>11</v>
      </c>
      <c r="G28" s="31" t="s">
        <v>12</v>
      </c>
      <c r="H28" s="15" t="s">
        <v>13</v>
      </c>
    </row>
    <row r="29" spans="1:10" x14ac:dyDescent="0.25">
      <c r="A29" s="1">
        <v>9</v>
      </c>
      <c r="B29" s="1">
        <v>24</v>
      </c>
      <c r="C29" s="6">
        <v>1</v>
      </c>
      <c r="D29" s="3" t="s">
        <v>211</v>
      </c>
      <c r="E29" s="3">
        <v>42125</v>
      </c>
      <c r="F29" s="3">
        <v>42132</v>
      </c>
      <c r="G29" s="10"/>
      <c r="H29" s="1"/>
    </row>
    <row r="30" spans="1:10" x14ac:dyDescent="0.25">
      <c r="A30" s="4"/>
      <c r="B30" s="4"/>
      <c r="C30" s="7"/>
      <c r="D30" s="5"/>
      <c r="E30" s="5"/>
      <c r="F30" s="5"/>
      <c r="G30" s="5"/>
      <c r="H30" s="4"/>
      <c r="I30" s="4"/>
      <c r="J30" s="4"/>
    </row>
    <row r="31" spans="1:10" x14ac:dyDescent="0.25">
      <c r="G31" s="10"/>
      <c r="H31" s="1"/>
    </row>
    <row r="32" spans="1:10" ht="18.75" x14ac:dyDescent="0.3">
      <c r="A32" s="23" t="s">
        <v>232</v>
      </c>
      <c r="E32" s="6"/>
      <c r="G32" s="10"/>
      <c r="H32" s="1"/>
    </row>
    <row r="33" spans="1:13" x14ac:dyDescent="0.25">
      <c r="E33" s="12"/>
      <c r="F33" s="13"/>
      <c r="G33" s="32"/>
      <c r="H33" s="1"/>
    </row>
    <row r="34" spans="1:13" x14ac:dyDescent="0.25">
      <c r="A34" s="1" t="s">
        <v>238</v>
      </c>
      <c r="E34" s="12"/>
      <c r="F34" s="13"/>
      <c r="G34" s="32"/>
      <c r="H34" s="1"/>
    </row>
    <row r="35" spans="1:13" x14ac:dyDescent="0.25">
      <c r="A35" s="1" t="s">
        <v>255</v>
      </c>
      <c r="E35" s="12"/>
      <c r="F35" s="13"/>
      <c r="G35" s="32"/>
      <c r="H35" s="1"/>
    </row>
    <row r="36" spans="1:13" x14ac:dyDescent="0.25">
      <c r="A36" s="1" t="s">
        <v>254</v>
      </c>
      <c r="E36" s="12"/>
      <c r="F36" s="13"/>
      <c r="G36" s="32"/>
      <c r="H36" s="1"/>
    </row>
    <row r="37" spans="1:13" x14ac:dyDescent="0.25">
      <c r="E37" s="12"/>
      <c r="F37" s="13"/>
      <c r="G37" s="32"/>
      <c r="H37" s="1"/>
    </row>
    <row r="38" spans="1:13" s="15" customFormat="1" x14ac:dyDescent="0.25">
      <c r="A38" s="15" t="s">
        <v>61</v>
      </c>
      <c r="B38" s="15" t="s">
        <v>65</v>
      </c>
      <c r="C38" s="24" t="s">
        <v>63</v>
      </c>
      <c r="D38" s="16" t="s">
        <v>68</v>
      </c>
      <c r="E38" s="17" t="s">
        <v>69</v>
      </c>
      <c r="F38" s="18" t="s">
        <v>70</v>
      </c>
      <c r="G38" s="33" t="s">
        <v>66</v>
      </c>
      <c r="H38" s="15" t="s">
        <v>62</v>
      </c>
      <c r="I38" s="15" t="s">
        <v>67</v>
      </c>
    </row>
    <row r="39" spans="1:13" x14ac:dyDescent="0.25">
      <c r="A39" s="1">
        <v>7</v>
      </c>
      <c r="B39" s="1">
        <v>24</v>
      </c>
      <c r="C39" s="6">
        <v>1</v>
      </c>
      <c r="D39" s="3">
        <v>42125.546261574076</v>
      </c>
      <c r="E39" s="39">
        <v>42125</v>
      </c>
      <c r="F39" s="39">
        <v>42132</v>
      </c>
      <c r="G39" s="3">
        <v>42125</v>
      </c>
      <c r="H39" s="1">
        <v>103</v>
      </c>
      <c r="I39" s="1" t="s">
        <v>228</v>
      </c>
    </row>
    <row r="40" spans="1:13" x14ac:dyDescent="0.25">
      <c r="A40" s="1">
        <v>8</v>
      </c>
      <c r="B40" s="1">
        <v>24</v>
      </c>
      <c r="C40" s="6">
        <v>2</v>
      </c>
      <c r="D40" s="3">
        <v>42125.621041666665</v>
      </c>
      <c r="E40" s="39">
        <v>42125</v>
      </c>
      <c r="F40" s="39">
        <v>42132</v>
      </c>
      <c r="G40" s="3">
        <v>42125</v>
      </c>
      <c r="H40" s="1">
        <v>106</v>
      </c>
      <c r="I40" s="1" t="s">
        <v>244</v>
      </c>
    </row>
    <row r="41" spans="1:13" x14ac:dyDescent="0.25">
      <c r="I41" s="3"/>
    </row>
    <row r="42" spans="1:13" ht="18.75" x14ac:dyDescent="0.3">
      <c r="A42" s="23" t="s">
        <v>331</v>
      </c>
      <c r="I42" s="3"/>
    </row>
    <row r="43" spans="1:13" x14ac:dyDescent="0.25">
      <c r="I43" s="3"/>
    </row>
    <row r="44" spans="1:13" s="15" customFormat="1" x14ac:dyDescent="0.25">
      <c r="A44" s="15" t="s">
        <v>332</v>
      </c>
      <c r="B44" s="15" t="s">
        <v>65</v>
      </c>
      <c r="C44" s="24" t="s">
        <v>63</v>
      </c>
      <c r="D44" s="16" t="s">
        <v>334</v>
      </c>
      <c r="E44" s="17" t="s">
        <v>69</v>
      </c>
      <c r="F44" s="18" t="s">
        <v>70</v>
      </c>
      <c r="G44" s="33" t="s">
        <v>66</v>
      </c>
      <c r="H44" s="15" t="s">
        <v>333</v>
      </c>
      <c r="I44" s="15" t="s">
        <v>67</v>
      </c>
      <c r="J44" s="15" t="s">
        <v>336</v>
      </c>
      <c r="K44" s="16" t="s">
        <v>335</v>
      </c>
      <c r="L44" s="15" t="s">
        <v>337</v>
      </c>
      <c r="M44" s="15" t="s">
        <v>338</v>
      </c>
    </row>
    <row r="45" spans="1:13" x14ac:dyDescent="0.25">
      <c r="A45" s="1">
        <v>1</v>
      </c>
      <c r="B45" s="1">
        <v>24</v>
      </c>
      <c r="C45" s="6">
        <v>1</v>
      </c>
      <c r="D45" s="3">
        <v>42125.546261574076</v>
      </c>
      <c r="E45" s="3">
        <v>42125</v>
      </c>
      <c r="F45" s="3">
        <v>42132</v>
      </c>
      <c r="G45" s="3">
        <v>42125</v>
      </c>
      <c r="H45" s="1">
        <v>103</v>
      </c>
      <c r="I45" s="1" t="s">
        <v>228</v>
      </c>
      <c r="J45" s="1" t="s">
        <v>215</v>
      </c>
      <c r="K45" s="3">
        <v>42125.621030092596</v>
      </c>
      <c r="L45" s="1">
        <v>106</v>
      </c>
    </row>
    <row r="46" spans="1:13" x14ac:dyDescent="0.25">
      <c r="A46" s="1">
        <v>2</v>
      </c>
      <c r="B46" s="1">
        <v>24</v>
      </c>
      <c r="C46" s="6">
        <v>2</v>
      </c>
      <c r="D46" s="3">
        <v>42125.621030092596</v>
      </c>
      <c r="E46" s="3">
        <v>42125</v>
      </c>
      <c r="F46" s="3">
        <v>42132</v>
      </c>
      <c r="G46" s="3">
        <v>42125</v>
      </c>
      <c r="H46" s="1">
        <v>106</v>
      </c>
      <c r="I46" s="2" t="s">
        <v>244</v>
      </c>
      <c r="J46" s="1" t="s">
        <v>192</v>
      </c>
      <c r="K46" s="3">
        <v>42125.622361111113</v>
      </c>
      <c r="L46" s="1">
        <v>106</v>
      </c>
      <c r="M46" s="1" t="s">
        <v>27</v>
      </c>
    </row>
    <row r="47" spans="1:13" x14ac:dyDescent="0.25">
      <c r="A47" s="1">
        <v>3</v>
      </c>
      <c r="B47" s="1">
        <v>42</v>
      </c>
      <c r="C47" s="6">
        <v>1</v>
      </c>
      <c r="D47" s="3">
        <v>42125.622361111113</v>
      </c>
      <c r="E47" s="3">
        <v>42125</v>
      </c>
      <c r="F47" s="3">
        <v>42132</v>
      </c>
      <c r="G47" s="3">
        <v>42125</v>
      </c>
      <c r="H47" s="1">
        <v>106</v>
      </c>
      <c r="I47" s="1" t="s">
        <v>228</v>
      </c>
      <c r="J47" s="1" t="s">
        <v>27</v>
      </c>
    </row>
    <row r="48" spans="1:13" x14ac:dyDescent="0.25">
      <c r="I48" s="2"/>
    </row>
    <row r="49" spans="1:13" ht="18.75" x14ac:dyDescent="0.3">
      <c r="A49" s="23" t="s">
        <v>331</v>
      </c>
      <c r="I49" s="3"/>
    </row>
    <row r="50" spans="1:13" x14ac:dyDescent="0.25">
      <c r="I50" s="3"/>
    </row>
    <row r="51" spans="1:13" s="15" customFormat="1" x14ac:dyDescent="0.25">
      <c r="A51" s="15" t="s">
        <v>332</v>
      </c>
      <c r="B51" s="15" t="s">
        <v>65</v>
      </c>
      <c r="C51" s="24" t="s">
        <v>63</v>
      </c>
      <c r="D51" s="16" t="s">
        <v>334</v>
      </c>
      <c r="E51" s="17" t="s">
        <v>69</v>
      </c>
      <c r="F51" s="18" t="s">
        <v>70</v>
      </c>
      <c r="G51" s="33" t="s">
        <v>66</v>
      </c>
      <c r="H51" s="15" t="s">
        <v>333</v>
      </c>
      <c r="I51" s="15" t="s">
        <v>67</v>
      </c>
      <c r="J51" s="15" t="s">
        <v>336</v>
      </c>
      <c r="K51" s="16" t="s">
        <v>335</v>
      </c>
      <c r="L51" s="1"/>
      <c r="M51" s="1"/>
    </row>
    <row r="52" spans="1:13" s="11" customFormat="1" x14ac:dyDescent="0.25">
      <c r="A52" s="11">
        <v>1</v>
      </c>
      <c r="B52" s="11">
        <v>24</v>
      </c>
      <c r="C52" s="12">
        <v>1</v>
      </c>
      <c r="D52" s="13">
        <v>42125.546261574076</v>
      </c>
      <c r="E52" s="13">
        <v>42125</v>
      </c>
      <c r="F52" s="13">
        <v>42132</v>
      </c>
      <c r="G52" s="13">
        <v>42125</v>
      </c>
      <c r="H52" s="11">
        <v>103</v>
      </c>
      <c r="I52" s="11" t="s">
        <v>228</v>
      </c>
      <c r="J52" s="11" t="s">
        <v>215</v>
      </c>
      <c r="K52" s="13">
        <v>42125.621030092596</v>
      </c>
      <c r="L52" s="1"/>
      <c r="M52" s="1"/>
    </row>
    <row r="53" spans="1:13" s="11" customFormat="1" x14ac:dyDescent="0.25">
      <c r="A53" s="11">
        <v>2</v>
      </c>
      <c r="B53" s="11">
        <v>24</v>
      </c>
      <c r="C53" s="12">
        <v>2</v>
      </c>
      <c r="D53" s="13">
        <v>42125.621030092596</v>
      </c>
      <c r="E53" s="13">
        <v>42125</v>
      </c>
      <c r="F53" s="13">
        <v>42132</v>
      </c>
      <c r="G53" s="13">
        <v>42125</v>
      </c>
      <c r="H53" s="11">
        <v>106</v>
      </c>
      <c r="I53" s="50" t="s">
        <v>244</v>
      </c>
      <c r="J53" s="11" t="s">
        <v>192</v>
      </c>
      <c r="K53" s="14">
        <v>42125.622361111113</v>
      </c>
      <c r="L53" s="1"/>
      <c r="M53" s="1"/>
    </row>
    <row r="54" spans="1:13" x14ac:dyDescent="0.25">
      <c r="A54" s="36">
        <v>3</v>
      </c>
      <c r="B54" s="36">
        <v>24</v>
      </c>
      <c r="C54" s="38">
        <v>1</v>
      </c>
      <c r="D54" s="14">
        <v>42125.622361111113</v>
      </c>
      <c r="E54" s="14">
        <v>42125</v>
      </c>
      <c r="F54" s="14">
        <v>42132</v>
      </c>
      <c r="G54" s="14">
        <v>42125</v>
      </c>
      <c r="H54" s="36">
        <v>106</v>
      </c>
      <c r="I54" s="36" t="s">
        <v>228</v>
      </c>
      <c r="J54" s="36" t="s">
        <v>27</v>
      </c>
    </row>
    <row r="55" spans="1:13" x14ac:dyDescent="0.25">
      <c r="H55" s="1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topLeftCell="A7" workbookViewId="0">
      <selection activeCell="F27" sqref="F27"/>
    </sheetView>
  </sheetViews>
  <sheetFormatPr defaultColWidth="17.140625" defaultRowHeight="15" x14ac:dyDescent="0.25"/>
  <cols>
    <col min="1" max="1" width="30.42578125" style="1" customWidth="1"/>
    <col min="2" max="2" width="14.42578125" style="1" customWidth="1"/>
    <col min="3" max="3" width="14.140625" style="6" customWidth="1"/>
    <col min="4" max="4" width="18.7109375" style="3" bestFit="1" customWidth="1"/>
    <col min="5" max="5" width="18.28515625" style="1" bestFit="1" customWidth="1"/>
    <col min="6" max="6" width="22" style="3" bestFit="1" customWidth="1"/>
    <col min="7" max="7" width="24.140625" style="27" customWidth="1"/>
    <col min="8" max="8" width="19.5703125" style="3" customWidth="1"/>
    <col min="9" max="9" width="20.42578125" style="1" customWidth="1"/>
    <col min="10" max="10" width="11.42578125" style="1" customWidth="1"/>
    <col min="11" max="11" width="19.85546875" style="1" customWidth="1"/>
    <col min="12" max="16384" width="17.140625" style="1"/>
  </cols>
  <sheetData>
    <row r="1" spans="1:10" ht="31.5" x14ac:dyDescent="0.5">
      <c r="A1" s="34" t="s">
        <v>229</v>
      </c>
    </row>
    <row r="2" spans="1:10" x14ac:dyDescent="0.25">
      <c r="I2" s="3"/>
    </row>
    <row r="3" spans="1:10" x14ac:dyDescent="0.25">
      <c r="A3" s="1" t="s">
        <v>251</v>
      </c>
      <c r="I3" s="3"/>
    </row>
    <row r="4" spans="1:10" x14ac:dyDescent="0.25">
      <c r="I4" s="3"/>
    </row>
    <row r="5" spans="1:10" ht="18.75" x14ac:dyDescent="0.3">
      <c r="A5" s="23" t="s">
        <v>216</v>
      </c>
      <c r="F5" s="1"/>
    </row>
    <row r="6" spans="1:10" x14ac:dyDescent="0.25">
      <c r="F6" s="1"/>
    </row>
    <row r="7" spans="1:10" s="15" customFormat="1" x14ac:dyDescent="0.25">
      <c r="A7" s="15" t="s">
        <v>64</v>
      </c>
      <c r="B7" s="15" t="s">
        <v>65</v>
      </c>
      <c r="C7" s="24" t="s">
        <v>63</v>
      </c>
      <c r="D7" s="16" t="s">
        <v>217</v>
      </c>
      <c r="E7" s="15" t="s">
        <v>4</v>
      </c>
      <c r="F7" s="16" t="s">
        <v>5</v>
      </c>
      <c r="G7" s="28" t="s">
        <v>225</v>
      </c>
      <c r="H7" s="26" t="s">
        <v>226</v>
      </c>
      <c r="I7" s="15" t="s">
        <v>77</v>
      </c>
    </row>
    <row r="8" spans="1:10" x14ac:dyDescent="0.25">
      <c r="A8" s="1">
        <v>6</v>
      </c>
      <c r="B8" s="1">
        <v>24</v>
      </c>
      <c r="C8" s="6">
        <v>1</v>
      </c>
      <c r="D8" s="3">
        <v>42125.546261574076</v>
      </c>
      <c r="E8" s="3">
        <v>42125</v>
      </c>
      <c r="F8" s="3">
        <v>42146</v>
      </c>
      <c r="G8" s="29"/>
      <c r="I8" s="1" t="s">
        <v>227</v>
      </c>
    </row>
    <row r="10" spans="1:10" ht="18.75" x14ac:dyDescent="0.3">
      <c r="A10" s="23" t="s">
        <v>219</v>
      </c>
    </row>
    <row r="12" spans="1:10" s="15" customFormat="1" x14ac:dyDescent="0.25">
      <c r="A12" s="15" t="s">
        <v>218</v>
      </c>
      <c r="B12" s="15" t="s">
        <v>65</v>
      </c>
      <c r="C12" s="24"/>
      <c r="D12" s="16"/>
      <c r="F12" s="16"/>
      <c r="G12" s="28" t="s">
        <v>225</v>
      </c>
      <c r="H12" s="26" t="s">
        <v>226</v>
      </c>
      <c r="I12" s="15" t="s">
        <v>75</v>
      </c>
    </row>
    <row r="13" spans="1:10" x14ac:dyDescent="0.25">
      <c r="A13" s="1">
        <v>8</v>
      </c>
      <c r="B13" s="1">
        <v>24</v>
      </c>
      <c r="I13" s="1">
        <v>6</v>
      </c>
      <c r="J13" s="1">
        <v>6</v>
      </c>
    </row>
    <row r="15" spans="1:10" s="19" customFormat="1" ht="18.75" x14ac:dyDescent="0.3">
      <c r="A15" s="23" t="s">
        <v>220</v>
      </c>
      <c r="C15" s="25"/>
      <c r="D15" s="3"/>
      <c r="F15" s="20"/>
      <c r="G15" s="30"/>
      <c r="H15" s="20"/>
    </row>
    <row r="16" spans="1:10" x14ac:dyDescent="0.25">
      <c r="F16" s="1"/>
    </row>
    <row r="17" spans="1:10" s="15" customFormat="1" x14ac:dyDescent="0.25">
      <c r="A17" s="15" t="s">
        <v>62</v>
      </c>
      <c r="B17" s="15" t="s">
        <v>65</v>
      </c>
      <c r="C17" s="24" t="s">
        <v>63</v>
      </c>
      <c r="D17" s="16" t="s">
        <v>68</v>
      </c>
      <c r="E17" s="15" t="s">
        <v>10</v>
      </c>
      <c r="F17" s="16" t="s">
        <v>21</v>
      </c>
      <c r="G17" s="31" t="s">
        <v>221</v>
      </c>
      <c r="H17" s="15" t="s">
        <v>222</v>
      </c>
      <c r="I17" s="15" t="s">
        <v>223</v>
      </c>
      <c r="J17" s="15" t="s">
        <v>224</v>
      </c>
    </row>
    <row r="18" spans="1:10" x14ac:dyDescent="0.25">
      <c r="A18" s="1">
        <v>103</v>
      </c>
      <c r="B18" s="1">
        <v>24</v>
      </c>
      <c r="C18" s="6">
        <v>1</v>
      </c>
      <c r="D18" s="3">
        <v>42125.546261574076</v>
      </c>
      <c r="E18" s="2"/>
      <c r="F18" s="3">
        <v>42132</v>
      </c>
      <c r="G18" s="10" t="s">
        <v>29</v>
      </c>
      <c r="H18" s="1">
        <v>1000019.002</v>
      </c>
      <c r="I18" s="1">
        <v>0</v>
      </c>
    </row>
    <row r="19" spans="1:10" x14ac:dyDescent="0.25">
      <c r="A19" s="1">
        <v>105</v>
      </c>
      <c r="B19" s="1">
        <v>24</v>
      </c>
      <c r="C19" s="6">
        <v>1</v>
      </c>
      <c r="D19" s="3">
        <v>42125.569293981483</v>
      </c>
      <c r="E19" s="2"/>
      <c r="F19" s="3">
        <v>42139</v>
      </c>
      <c r="G19" s="10" t="s">
        <v>30</v>
      </c>
      <c r="H19" s="1">
        <v>1000020.002</v>
      </c>
      <c r="I19" s="1">
        <v>0</v>
      </c>
    </row>
    <row r="20" spans="1:10" x14ac:dyDescent="0.25">
      <c r="A20" s="1">
        <v>107</v>
      </c>
      <c r="B20" s="1">
        <v>24</v>
      </c>
      <c r="C20" s="6">
        <v>1</v>
      </c>
      <c r="D20" s="3">
        <v>42129.403310185182</v>
      </c>
      <c r="E20" s="2"/>
      <c r="F20" s="3">
        <v>42146</v>
      </c>
      <c r="G20" s="10" t="s">
        <v>30</v>
      </c>
      <c r="H20" s="1">
        <v>1000021.002</v>
      </c>
      <c r="I20" s="1">
        <v>0</v>
      </c>
    </row>
    <row r="21" spans="1:10" x14ac:dyDescent="0.25">
      <c r="G21" s="10"/>
      <c r="H21" s="1"/>
    </row>
    <row r="22" spans="1:10" ht="18.75" x14ac:dyDescent="0.3">
      <c r="A22" s="23" t="s">
        <v>231</v>
      </c>
      <c r="E22" s="6"/>
      <c r="G22" s="10"/>
      <c r="H22" s="1"/>
    </row>
    <row r="23" spans="1:10" x14ac:dyDescent="0.25">
      <c r="G23" s="10"/>
      <c r="H23" s="1"/>
    </row>
    <row r="24" spans="1:10" x14ac:dyDescent="0.25">
      <c r="A24" s="1" t="s">
        <v>237</v>
      </c>
      <c r="G24" s="10"/>
      <c r="H24" s="1"/>
    </row>
    <row r="25" spans="1:10" x14ac:dyDescent="0.25">
      <c r="G25" s="10"/>
      <c r="H25" s="1"/>
    </row>
    <row r="26" spans="1:10" s="15" customFormat="1" x14ac:dyDescent="0.25">
      <c r="A26" s="15" t="s">
        <v>8</v>
      </c>
      <c r="B26" s="15" t="s">
        <v>65</v>
      </c>
      <c r="C26" s="24" t="s">
        <v>63</v>
      </c>
      <c r="D26" s="16"/>
      <c r="E26" s="15" t="s">
        <v>10</v>
      </c>
      <c r="F26" s="16" t="s">
        <v>11</v>
      </c>
      <c r="G26" s="31" t="s">
        <v>12</v>
      </c>
      <c r="H26" s="15" t="s">
        <v>13</v>
      </c>
    </row>
    <row r="27" spans="1:10" x14ac:dyDescent="0.25">
      <c r="A27" s="1">
        <v>9</v>
      </c>
      <c r="B27" s="1">
        <v>24</v>
      </c>
      <c r="C27" s="6">
        <v>1</v>
      </c>
      <c r="D27" s="3" t="s">
        <v>211</v>
      </c>
      <c r="E27" s="3">
        <v>42125</v>
      </c>
      <c r="F27" s="5">
        <v>42146</v>
      </c>
      <c r="G27" s="10"/>
      <c r="H27" s="1"/>
    </row>
    <row r="28" spans="1:10" x14ac:dyDescent="0.25">
      <c r="G28" s="10"/>
      <c r="H28" s="1"/>
    </row>
    <row r="29" spans="1:10" ht="18.75" x14ac:dyDescent="0.3">
      <c r="A29" s="23" t="s">
        <v>232</v>
      </c>
      <c r="E29" s="6"/>
      <c r="G29" s="10"/>
      <c r="H29" s="1"/>
    </row>
    <row r="30" spans="1:10" x14ac:dyDescent="0.25">
      <c r="E30" s="12"/>
      <c r="F30" s="13"/>
      <c r="G30" s="32"/>
      <c r="H30" s="1"/>
    </row>
    <row r="31" spans="1:10" x14ac:dyDescent="0.25">
      <c r="A31" s="1" t="s">
        <v>238</v>
      </c>
      <c r="E31" s="12"/>
      <c r="F31" s="13"/>
      <c r="G31" s="32"/>
      <c r="H31" s="1"/>
    </row>
    <row r="32" spans="1:10" x14ac:dyDescent="0.25">
      <c r="E32" s="12"/>
      <c r="F32" s="13"/>
      <c r="G32" s="32"/>
      <c r="H32" s="1"/>
    </row>
    <row r="33" spans="1:9" s="15" customFormat="1" x14ac:dyDescent="0.25">
      <c r="A33" s="15" t="s">
        <v>61</v>
      </c>
      <c r="B33" s="15" t="s">
        <v>65</v>
      </c>
      <c r="C33" s="24" t="s">
        <v>63</v>
      </c>
      <c r="D33" s="16" t="s">
        <v>68</v>
      </c>
      <c r="E33" s="17" t="s">
        <v>69</v>
      </c>
      <c r="F33" s="18" t="s">
        <v>70</v>
      </c>
      <c r="G33" s="33" t="s">
        <v>66</v>
      </c>
      <c r="H33" s="15" t="s">
        <v>62</v>
      </c>
      <c r="I33" s="15" t="s">
        <v>67</v>
      </c>
    </row>
    <row r="34" spans="1:9" x14ac:dyDescent="0.25">
      <c r="A34" s="1">
        <v>7</v>
      </c>
      <c r="B34" s="1">
        <v>24</v>
      </c>
      <c r="C34" s="6">
        <v>1</v>
      </c>
      <c r="D34" s="3">
        <v>42125.546261574076</v>
      </c>
      <c r="E34" s="3">
        <v>42125</v>
      </c>
      <c r="F34" s="3">
        <v>42132</v>
      </c>
      <c r="G34" s="3">
        <v>42125</v>
      </c>
      <c r="H34" s="1">
        <v>103</v>
      </c>
      <c r="I34" s="1" t="s">
        <v>228</v>
      </c>
    </row>
    <row r="35" spans="1:9" x14ac:dyDescent="0.25">
      <c r="A35" s="1">
        <v>8</v>
      </c>
      <c r="B35" s="1">
        <v>24</v>
      </c>
      <c r="C35" s="6">
        <v>1</v>
      </c>
      <c r="D35" s="3">
        <v>42125.569293981483</v>
      </c>
      <c r="E35" s="3">
        <v>42125</v>
      </c>
      <c r="F35" s="3">
        <v>42139</v>
      </c>
      <c r="G35" s="3">
        <v>42125</v>
      </c>
      <c r="H35" s="1">
        <v>105</v>
      </c>
      <c r="I35" s="1" t="s">
        <v>230</v>
      </c>
    </row>
    <row r="36" spans="1:9" x14ac:dyDescent="0.25">
      <c r="A36" s="1">
        <v>9</v>
      </c>
      <c r="B36" s="1">
        <v>24</v>
      </c>
      <c r="C36" s="6">
        <v>1</v>
      </c>
      <c r="D36" s="3">
        <v>42129.403310185182</v>
      </c>
      <c r="E36" s="3">
        <v>42125</v>
      </c>
      <c r="F36" s="3">
        <v>42146</v>
      </c>
      <c r="G36" s="3">
        <v>42125</v>
      </c>
      <c r="H36" s="1">
        <v>107</v>
      </c>
      <c r="I36" s="1" t="s">
        <v>230</v>
      </c>
    </row>
    <row r="37" spans="1:9" x14ac:dyDescent="0.25">
      <c r="I37" s="3"/>
    </row>
    <row r="38" spans="1:9" x14ac:dyDescent="0.25">
      <c r="I38" s="2"/>
    </row>
    <row r="39" spans="1:9" x14ac:dyDescent="0.25">
      <c r="I39" s="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topLeftCell="A7" workbookViewId="0">
      <selection activeCell="F31" sqref="F31"/>
    </sheetView>
  </sheetViews>
  <sheetFormatPr defaultColWidth="17.140625" defaultRowHeight="15" x14ac:dyDescent="0.25"/>
  <cols>
    <col min="1" max="1" width="30.42578125" style="1" customWidth="1"/>
    <col min="2" max="2" width="14.42578125" style="1" customWidth="1"/>
    <col min="3" max="3" width="14.140625" style="6" customWidth="1"/>
    <col min="4" max="4" width="18.7109375" style="3" bestFit="1" customWidth="1"/>
    <col min="5" max="5" width="18.28515625" style="1" bestFit="1" customWidth="1"/>
    <col min="6" max="6" width="22" style="3" bestFit="1" customWidth="1"/>
    <col min="7" max="7" width="24.140625" style="27" customWidth="1"/>
    <col min="8" max="8" width="19.5703125" style="3" customWidth="1"/>
    <col min="9" max="9" width="20.42578125" style="1" customWidth="1"/>
    <col min="10" max="10" width="11.42578125" style="1" customWidth="1"/>
    <col min="11" max="11" width="19.85546875" style="1" customWidth="1"/>
    <col min="12" max="16384" width="17.140625" style="1"/>
  </cols>
  <sheetData>
    <row r="1" spans="1:9" ht="31.5" x14ac:dyDescent="0.5">
      <c r="A1" s="34" t="s">
        <v>302</v>
      </c>
    </row>
    <row r="2" spans="1:9" x14ac:dyDescent="0.25">
      <c r="I2" s="3"/>
    </row>
    <row r="3" spans="1:9" x14ac:dyDescent="0.25">
      <c r="A3" s="1" t="s">
        <v>298</v>
      </c>
      <c r="I3" s="3"/>
    </row>
    <row r="4" spans="1:9" x14ac:dyDescent="0.25">
      <c r="I4" s="3"/>
    </row>
    <row r="5" spans="1:9" ht="18.75" x14ac:dyDescent="0.3">
      <c r="A5" s="23" t="s">
        <v>216</v>
      </c>
      <c r="F5" s="1"/>
    </row>
    <row r="6" spans="1:9" x14ac:dyDescent="0.25">
      <c r="F6" s="1"/>
    </row>
    <row r="7" spans="1:9" x14ac:dyDescent="0.25">
      <c r="A7" s="1" t="s">
        <v>307</v>
      </c>
      <c r="F7" s="1"/>
    </row>
    <row r="8" spans="1:9" x14ac:dyDescent="0.25">
      <c r="A8" s="1" t="s">
        <v>308</v>
      </c>
      <c r="F8" s="1"/>
    </row>
    <row r="9" spans="1:9" x14ac:dyDescent="0.25">
      <c r="F9" s="1"/>
    </row>
    <row r="10" spans="1:9" s="15" customFormat="1" x14ac:dyDescent="0.25">
      <c r="A10" s="15" t="s">
        <v>64</v>
      </c>
      <c r="B10" s="15" t="s">
        <v>65</v>
      </c>
      <c r="C10" s="24" t="s">
        <v>63</v>
      </c>
      <c r="D10" s="16" t="s">
        <v>217</v>
      </c>
      <c r="E10" s="15" t="s">
        <v>4</v>
      </c>
      <c r="F10" s="16" t="s">
        <v>5</v>
      </c>
      <c r="G10" s="28" t="s">
        <v>225</v>
      </c>
      <c r="H10" s="26" t="s">
        <v>226</v>
      </c>
      <c r="I10" s="15" t="s">
        <v>77</v>
      </c>
    </row>
    <row r="11" spans="1:9" x14ac:dyDescent="0.25">
      <c r="A11" s="1">
        <v>6</v>
      </c>
      <c r="B11" s="1">
        <v>24</v>
      </c>
      <c r="C11" s="6">
        <v>1</v>
      </c>
      <c r="D11" s="3">
        <v>42125.546261574076</v>
      </c>
      <c r="E11" s="3">
        <v>42125</v>
      </c>
      <c r="F11" s="14">
        <v>42125.665138888886</v>
      </c>
      <c r="G11" s="29"/>
      <c r="I11" s="36" t="s">
        <v>299</v>
      </c>
    </row>
    <row r="13" spans="1:9" ht="18.75" x14ac:dyDescent="0.3">
      <c r="A13" s="23" t="s">
        <v>219</v>
      </c>
    </row>
    <row r="15" spans="1:9" s="15" customFormat="1" x14ac:dyDescent="0.25">
      <c r="A15" s="15" t="s">
        <v>218</v>
      </c>
      <c r="B15" s="15" t="s">
        <v>65</v>
      </c>
      <c r="C15" s="24"/>
      <c r="D15" s="16"/>
      <c r="F15" s="16"/>
      <c r="G15" s="28" t="s">
        <v>225</v>
      </c>
      <c r="H15" s="26" t="s">
        <v>226</v>
      </c>
      <c r="I15" s="15" t="s">
        <v>75</v>
      </c>
    </row>
    <row r="16" spans="1:9" x14ac:dyDescent="0.25">
      <c r="A16" s="1">
        <v>8</v>
      </c>
      <c r="B16" s="1">
        <v>24</v>
      </c>
      <c r="I16" s="1">
        <v>6</v>
      </c>
    </row>
    <row r="18" spans="1:10" s="19" customFormat="1" ht="18.75" x14ac:dyDescent="0.3">
      <c r="A18" s="23" t="s">
        <v>220</v>
      </c>
      <c r="C18" s="25"/>
      <c r="D18" s="3"/>
      <c r="F18" s="20"/>
      <c r="G18" s="30"/>
      <c r="H18" s="20"/>
    </row>
    <row r="19" spans="1:10" x14ac:dyDescent="0.25">
      <c r="F19" s="1"/>
    </row>
    <row r="20" spans="1:10" s="15" customFormat="1" x14ac:dyDescent="0.25">
      <c r="A20" s="15" t="s">
        <v>62</v>
      </c>
      <c r="B20" s="15" t="s">
        <v>65</v>
      </c>
      <c r="C20" s="24" t="s">
        <v>63</v>
      </c>
      <c r="D20" s="16" t="s">
        <v>68</v>
      </c>
      <c r="E20" s="15" t="s">
        <v>10</v>
      </c>
      <c r="F20" s="16" t="s">
        <v>21</v>
      </c>
      <c r="G20" s="31" t="s">
        <v>221</v>
      </c>
      <c r="H20" s="15" t="s">
        <v>222</v>
      </c>
      <c r="I20" s="15" t="s">
        <v>223</v>
      </c>
      <c r="J20" s="15" t="s">
        <v>224</v>
      </c>
    </row>
    <row r="21" spans="1:10" x14ac:dyDescent="0.25">
      <c r="A21" s="1">
        <v>103</v>
      </c>
      <c r="B21" s="1">
        <v>24</v>
      </c>
      <c r="C21" s="6">
        <v>1</v>
      </c>
      <c r="D21" s="3">
        <v>42125.546261574076</v>
      </c>
      <c r="E21" s="2"/>
      <c r="F21" s="3">
        <v>42132</v>
      </c>
      <c r="G21" s="10" t="s">
        <v>29</v>
      </c>
      <c r="H21" s="1">
        <v>1000019.002</v>
      </c>
      <c r="I21" s="1">
        <v>0</v>
      </c>
    </row>
    <row r="22" spans="1:10" x14ac:dyDescent="0.25">
      <c r="A22" s="1">
        <v>105</v>
      </c>
      <c r="B22" s="1">
        <v>24</v>
      </c>
      <c r="C22" s="6">
        <v>1</v>
      </c>
      <c r="D22" s="3">
        <v>42125.665138888886</v>
      </c>
      <c r="F22" s="3">
        <v>42125.665138888886</v>
      </c>
      <c r="G22" s="10" t="s">
        <v>177</v>
      </c>
      <c r="H22" s="1">
        <v>2000001.0020000001</v>
      </c>
      <c r="I22" s="1">
        <v>0</v>
      </c>
    </row>
    <row r="23" spans="1:10" x14ac:dyDescent="0.25">
      <c r="G23" s="10"/>
      <c r="H23" s="1"/>
    </row>
    <row r="24" spans="1:10" ht="18.75" x14ac:dyDescent="0.3">
      <c r="A24" s="23" t="s">
        <v>231</v>
      </c>
      <c r="E24" s="6"/>
      <c r="G24" s="10"/>
      <c r="H24" s="1"/>
    </row>
    <row r="25" spans="1:10" x14ac:dyDescent="0.25">
      <c r="G25" s="10"/>
      <c r="H25" s="1"/>
    </row>
    <row r="26" spans="1:10" x14ac:dyDescent="0.25">
      <c r="A26" s="1" t="s">
        <v>300</v>
      </c>
      <c r="G26" s="10"/>
      <c r="H26" s="1"/>
    </row>
    <row r="27" spans="1:10" x14ac:dyDescent="0.25">
      <c r="A27" s="1" t="s">
        <v>310</v>
      </c>
      <c r="G27" s="10"/>
      <c r="H27" s="1"/>
    </row>
    <row r="28" spans="1:10" x14ac:dyDescent="0.25">
      <c r="A28" s="1" t="s">
        <v>309</v>
      </c>
      <c r="G28" s="10"/>
      <c r="H28" s="1"/>
    </row>
    <row r="29" spans="1:10" x14ac:dyDescent="0.25">
      <c r="G29" s="10"/>
      <c r="H29" s="1"/>
    </row>
    <row r="30" spans="1:10" s="15" customFormat="1" x14ac:dyDescent="0.25">
      <c r="A30" s="15" t="s">
        <v>8</v>
      </c>
      <c r="B30" s="15" t="s">
        <v>65</v>
      </c>
      <c r="C30" s="24" t="s">
        <v>63</v>
      </c>
      <c r="D30" s="16"/>
      <c r="E30" s="15" t="s">
        <v>10</v>
      </c>
      <c r="F30" s="16" t="s">
        <v>11</v>
      </c>
      <c r="G30" s="31" t="s">
        <v>12</v>
      </c>
      <c r="H30" s="15" t="s">
        <v>13</v>
      </c>
    </row>
    <row r="31" spans="1:10" x14ac:dyDescent="0.25">
      <c r="A31" s="1">
        <v>9</v>
      </c>
      <c r="B31" s="1">
        <v>24</v>
      </c>
      <c r="C31" s="6">
        <v>1</v>
      </c>
      <c r="D31" s="3" t="s">
        <v>211</v>
      </c>
      <c r="E31" s="3">
        <v>42125</v>
      </c>
      <c r="F31" s="5">
        <v>42125.665138888886</v>
      </c>
      <c r="G31" s="42">
        <v>42125.665138888886</v>
      </c>
      <c r="H31" s="36">
        <v>105</v>
      </c>
    </row>
    <row r="32" spans="1:10" x14ac:dyDescent="0.25">
      <c r="G32" s="10"/>
      <c r="H32" s="1"/>
    </row>
    <row r="33" spans="1:9" ht="18.75" x14ac:dyDescent="0.3">
      <c r="A33" s="23" t="s">
        <v>232</v>
      </c>
      <c r="E33" s="6"/>
      <c r="G33" s="10"/>
      <c r="H33" s="1"/>
    </row>
    <row r="34" spans="1:9" x14ac:dyDescent="0.25">
      <c r="E34" s="12"/>
      <c r="F34" s="13"/>
      <c r="G34" s="32"/>
      <c r="H34" s="1"/>
    </row>
    <row r="35" spans="1:9" x14ac:dyDescent="0.25">
      <c r="A35" s="1" t="s">
        <v>301</v>
      </c>
      <c r="E35" s="12"/>
      <c r="F35" s="13"/>
      <c r="G35" s="32"/>
      <c r="H35" s="1"/>
    </row>
    <row r="36" spans="1:9" x14ac:dyDescent="0.25">
      <c r="E36" s="12"/>
      <c r="F36" s="13"/>
      <c r="G36" s="32"/>
      <c r="H36" s="1"/>
    </row>
    <row r="37" spans="1:9" s="15" customFormat="1" x14ac:dyDescent="0.25">
      <c r="A37" s="15" t="s">
        <v>61</v>
      </c>
      <c r="B37" s="15" t="s">
        <v>65</v>
      </c>
      <c r="C37" s="24" t="s">
        <v>63</v>
      </c>
      <c r="D37" s="16" t="s">
        <v>68</v>
      </c>
      <c r="E37" s="17" t="s">
        <v>69</v>
      </c>
      <c r="F37" s="18" t="s">
        <v>70</v>
      </c>
      <c r="G37" s="33" t="s">
        <v>66</v>
      </c>
      <c r="H37" s="15" t="s">
        <v>62</v>
      </c>
      <c r="I37" s="15" t="s">
        <v>67</v>
      </c>
    </row>
    <row r="38" spans="1:9" x14ac:dyDescent="0.25">
      <c r="A38" s="11">
        <v>7</v>
      </c>
      <c r="B38" s="11">
        <v>24</v>
      </c>
      <c r="C38" s="12">
        <v>1</v>
      </c>
      <c r="D38" s="13">
        <v>42125.546261574076</v>
      </c>
      <c r="E38" s="13">
        <v>42125</v>
      </c>
      <c r="F38" s="5">
        <v>42125.665138888886</v>
      </c>
      <c r="G38" s="13">
        <v>42125</v>
      </c>
      <c r="H38" s="11">
        <v>103</v>
      </c>
      <c r="I38" s="11" t="s">
        <v>228</v>
      </c>
    </row>
    <row r="40" spans="1:9" x14ac:dyDescent="0.25">
      <c r="I40" s="3"/>
    </row>
    <row r="41" spans="1:9" x14ac:dyDescent="0.25">
      <c r="I41" s="3"/>
    </row>
    <row r="42" spans="1:9" x14ac:dyDescent="0.25">
      <c r="I42" s="2"/>
    </row>
    <row r="43" spans="1:9" x14ac:dyDescent="0.25">
      <c r="I43" s="2"/>
    </row>
    <row r="44" spans="1:9" x14ac:dyDescent="0.25">
      <c r="I44" s="2"/>
    </row>
    <row r="45" spans="1:9" x14ac:dyDescent="0.25">
      <c r="I45" s="2"/>
    </row>
    <row r="46" spans="1:9" x14ac:dyDescent="0.25">
      <c r="I46" s="2"/>
    </row>
    <row r="47" spans="1:9" x14ac:dyDescent="0.25">
      <c r="I47" s="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topLeftCell="A16" zoomScaleNormal="100" workbookViewId="0">
      <selection activeCell="A47" sqref="A47:K49"/>
    </sheetView>
  </sheetViews>
  <sheetFormatPr defaultColWidth="17.140625" defaultRowHeight="15" x14ac:dyDescent="0.25"/>
  <cols>
    <col min="1" max="1" width="30.42578125" style="1" customWidth="1"/>
    <col min="2" max="2" width="14.42578125" style="1" customWidth="1"/>
    <col min="3" max="3" width="14.140625" style="6" customWidth="1"/>
    <col min="4" max="4" width="18.85546875" style="3" customWidth="1"/>
    <col min="5" max="5" width="18.28515625" style="1" bestFit="1" customWidth="1"/>
    <col min="6" max="6" width="22" style="3" bestFit="1" customWidth="1"/>
    <col min="7" max="7" width="27.28515625" style="27" bestFit="1" customWidth="1"/>
    <col min="8" max="8" width="19.5703125" style="3" customWidth="1"/>
    <col min="9" max="9" width="14.140625" style="1" customWidth="1"/>
    <col min="10" max="10" width="13.28515625" style="1" customWidth="1"/>
    <col min="11" max="11" width="19.85546875" style="1" customWidth="1"/>
    <col min="12" max="16384" width="17.140625" style="1"/>
  </cols>
  <sheetData>
    <row r="1" spans="1:9" ht="31.5" x14ac:dyDescent="0.5">
      <c r="A1" s="34" t="s">
        <v>261</v>
      </c>
    </row>
    <row r="2" spans="1:9" x14ac:dyDescent="0.25">
      <c r="I2" s="3"/>
    </row>
    <row r="3" spans="1:9" x14ac:dyDescent="0.25">
      <c r="A3" s="1" t="s">
        <v>257</v>
      </c>
      <c r="I3" s="3"/>
    </row>
    <row r="4" spans="1:9" x14ac:dyDescent="0.25">
      <c r="I4" s="3"/>
    </row>
    <row r="5" spans="1:9" ht="18.75" x14ac:dyDescent="0.3">
      <c r="A5" s="23" t="s">
        <v>216</v>
      </c>
      <c r="F5" s="1"/>
    </row>
    <row r="6" spans="1:9" x14ac:dyDescent="0.25">
      <c r="F6" s="1"/>
    </row>
    <row r="7" spans="1:9" x14ac:dyDescent="0.25">
      <c r="A7" s="1" t="s">
        <v>259</v>
      </c>
      <c r="F7" s="1"/>
    </row>
    <row r="8" spans="1:9" x14ac:dyDescent="0.25">
      <c r="F8" s="1"/>
    </row>
    <row r="9" spans="1:9" s="15" customFormat="1" x14ac:dyDescent="0.25">
      <c r="A9" s="15" t="s">
        <v>64</v>
      </c>
      <c r="B9" s="15" t="s">
        <v>65</v>
      </c>
      <c r="C9" s="24" t="s">
        <v>63</v>
      </c>
      <c r="D9" s="16" t="s">
        <v>217</v>
      </c>
      <c r="E9" s="15" t="s">
        <v>4</v>
      </c>
      <c r="F9" s="16" t="s">
        <v>5</v>
      </c>
      <c r="G9" s="28" t="s">
        <v>225</v>
      </c>
      <c r="H9" s="26" t="s">
        <v>226</v>
      </c>
      <c r="I9" s="15" t="s">
        <v>77</v>
      </c>
    </row>
    <row r="10" spans="1:9" x14ac:dyDescent="0.25">
      <c r="A10" s="1">
        <v>6</v>
      </c>
      <c r="B10" s="1">
        <v>24</v>
      </c>
      <c r="C10" s="6">
        <v>1</v>
      </c>
      <c r="D10" s="3">
        <v>42125.546261574076</v>
      </c>
      <c r="E10" s="3">
        <v>42126</v>
      </c>
      <c r="F10" s="3">
        <v>42140</v>
      </c>
      <c r="G10" s="29"/>
      <c r="I10" s="1" t="s">
        <v>227</v>
      </c>
    </row>
    <row r="12" spans="1:9" ht="18.75" x14ac:dyDescent="0.3">
      <c r="A12" s="23" t="s">
        <v>219</v>
      </c>
    </row>
    <row r="14" spans="1:9" s="15" customFormat="1" x14ac:dyDescent="0.25">
      <c r="A14" s="15" t="s">
        <v>218</v>
      </c>
      <c r="B14" s="15" t="s">
        <v>65</v>
      </c>
      <c r="C14" s="24"/>
      <c r="D14" s="16"/>
      <c r="F14" s="16"/>
      <c r="G14" s="28" t="s">
        <v>225</v>
      </c>
      <c r="H14" s="26" t="s">
        <v>226</v>
      </c>
      <c r="I14" s="15" t="s">
        <v>75</v>
      </c>
    </row>
    <row r="15" spans="1:9" x14ac:dyDescent="0.25">
      <c r="A15" s="1">
        <v>8</v>
      </c>
      <c r="B15" s="1">
        <v>24</v>
      </c>
      <c r="I15" s="1">
        <v>6</v>
      </c>
    </row>
    <row r="17" spans="1:10" s="19" customFormat="1" ht="18.75" x14ac:dyDescent="0.3">
      <c r="A17" s="23" t="s">
        <v>220</v>
      </c>
      <c r="C17" s="25"/>
      <c r="D17" s="3"/>
      <c r="F17" s="20"/>
      <c r="G17" s="30"/>
      <c r="H17" s="20"/>
    </row>
    <row r="18" spans="1:10" x14ac:dyDescent="0.25">
      <c r="G18" s="10"/>
      <c r="H18" s="1"/>
    </row>
    <row r="19" spans="1:10" x14ac:dyDescent="0.25">
      <c r="A19" s="1" t="s">
        <v>260</v>
      </c>
      <c r="G19" s="10"/>
      <c r="H19" s="1"/>
    </row>
    <row r="20" spans="1:10" x14ac:dyDescent="0.25">
      <c r="F20" s="1"/>
    </row>
    <row r="21" spans="1:10" s="15" customFormat="1" x14ac:dyDescent="0.25">
      <c r="A21" s="15" t="s">
        <v>62</v>
      </c>
      <c r="B21" s="15" t="s">
        <v>65</v>
      </c>
      <c r="C21" s="24" t="s">
        <v>63</v>
      </c>
      <c r="D21" s="16" t="s">
        <v>68</v>
      </c>
      <c r="E21" s="15" t="s">
        <v>10</v>
      </c>
      <c r="F21" s="16" t="s">
        <v>21</v>
      </c>
      <c r="G21" s="31" t="s">
        <v>221</v>
      </c>
      <c r="H21" s="15" t="s">
        <v>222</v>
      </c>
      <c r="I21" s="15" t="s">
        <v>223</v>
      </c>
      <c r="J21" s="15" t="s">
        <v>224</v>
      </c>
    </row>
    <row r="22" spans="1:10" x14ac:dyDescent="0.25">
      <c r="A22" s="1">
        <v>103</v>
      </c>
      <c r="B22" s="1">
        <v>24</v>
      </c>
      <c r="C22" s="6">
        <v>1</v>
      </c>
      <c r="D22" s="3">
        <v>42125.546261574076</v>
      </c>
      <c r="E22" s="2"/>
      <c r="F22" s="3">
        <v>42132</v>
      </c>
      <c r="G22" s="10" t="s">
        <v>29</v>
      </c>
      <c r="H22" s="1">
        <v>1000019.002</v>
      </c>
      <c r="I22" s="1">
        <v>0</v>
      </c>
    </row>
    <row r="23" spans="1:10" x14ac:dyDescent="0.25">
      <c r="A23" s="1">
        <v>105</v>
      </c>
      <c r="B23" s="1">
        <v>24</v>
      </c>
      <c r="C23" s="6">
        <v>1</v>
      </c>
      <c r="D23" s="3">
        <v>42125.569293981483</v>
      </c>
      <c r="E23" s="2"/>
      <c r="F23" s="3">
        <v>42139</v>
      </c>
      <c r="G23" s="10" t="s">
        <v>30</v>
      </c>
      <c r="H23" s="1">
        <v>1000020.002</v>
      </c>
      <c r="I23" s="1">
        <v>0</v>
      </c>
    </row>
    <row r="24" spans="1:10" x14ac:dyDescent="0.25">
      <c r="G24" s="10"/>
      <c r="H24" s="1"/>
    </row>
    <row r="25" spans="1:10" ht="18.75" x14ac:dyDescent="0.3">
      <c r="A25" s="23" t="s">
        <v>231</v>
      </c>
      <c r="E25" s="6"/>
      <c r="G25" s="10"/>
      <c r="H25" s="1"/>
    </row>
    <row r="26" spans="1:10" x14ac:dyDescent="0.25">
      <c r="G26" s="10"/>
      <c r="H26" s="1"/>
    </row>
    <row r="27" spans="1:10" x14ac:dyDescent="0.25">
      <c r="A27" s="1" t="s">
        <v>263</v>
      </c>
      <c r="G27" s="10"/>
      <c r="H27" s="1"/>
    </row>
    <row r="28" spans="1:10" x14ac:dyDescent="0.25">
      <c r="A28" s="1" t="s">
        <v>266</v>
      </c>
      <c r="G28" s="10"/>
      <c r="H28" s="1"/>
    </row>
    <row r="29" spans="1:10" x14ac:dyDescent="0.25">
      <c r="G29" s="10"/>
      <c r="H29" s="1"/>
    </row>
    <row r="30" spans="1:10" x14ac:dyDescent="0.25">
      <c r="G30" s="10"/>
      <c r="H30" s="1"/>
    </row>
    <row r="31" spans="1:10" s="15" customFormat="1" x14ac:dyDescent="0.25">
      <c r="A31" s="15" t="s">
        <v>8</v>
      </c>
      <c r="B31" s="15" t="s">
        <v>65</v>
      </c>
      <c r="C31" s="24" t="s">
        <v>63</v>
      </c>
      <c r="D31" s="16"/>
      <c r="E31" s="15" t="s">
        <v>10</v>
      </c>
      <c r="F31" s="16" t="s">
        <v>11</v>
      </c>
      <c r="G31" s="31" t="s">
        <v>12</v>
      </c>
      <c r="H31" s="15" t="s">
        <v>13</v>
      </c>
    </row>
    <row r="32" spans="1:10" x14ac:dyDescent="0.25">
      <c r="A32" s="1">
        <v>9</v>
      </c>
      <c r="B32" s="1">
        <v>24</v>
      </c>
      <c r="C32" s="6">
        <v>1</v>
      </c>
      <c r="D32" s="3" t="s">
        <v>211</v>
      </c>
      <c r="E32" s="39">
        <v>42126</v>
      </c>
      <c r="F32" s="3">
        <v>42140</v>
      </c>
      <c r="G32" s="3"/>
      <c r="H32" s="1"/>
    </row>
    <row r="33" spans="1:13" x14ac:dyDescent="0.25">
      <c r="G33" s="10"/>
      <c r="H33" s="1"/>
    </row>
    <row r="34" spans="1:13" ht="18.75" x14ac:dyDescent="0.3">
      <c r="A34" s="23" t="s">
        <v>232</v>
      </c>
      <c r="E34" s="6"/>
      <c r="G34" s="10"/>
      <c r="H34" s="1"/>
    </row>
    <row r="35" spans="1:13" x14ac:dyDescent="0.25">
      <c r="E35" s="12"/>
      <c r="F35" s="13"/>
      <c r="G35" s="32"/>
      <c r="H35" s="1"/>
    </row>
    <row r="36" spans="1:13" x14ac:dyDescent="0.25">
      <c r="A36" s="1" t="s">
        <v>262</v>
      </c>
      <c r="E36" s="12"/>
      <c r="F36" s="13"/>
      <c r="G36" s="32"/>
      <c r="H36" s="1"/>
    </row>
    <row r="37" spans="1:13" x14ac:dyDescent="0.25">
      <c r="A37" s="1" t="s">
        <v>265</v>
      </c>
      <c r="E37" s="12"/>
      <c r="F37" s="13"/>
      <c r="G37" s="32"/>
      <c r="H37" s="1"/>
    </row>
    <row r="38" spans="1:13" x14ac:dyDescent="0.25">
      <c r="E38" s="12"/>
      <c r="F38" s="13"/>
      <c r="G38" s="32"/>
      <c r="H38" s="1"/>
    </row>
    <row r="39" spans="1:13" x14ac:dyDescent="0.25">
      <c r="E39" s="12"/>
      <c r="F39" s="13"/>
      <c r="G39" s="32"/>
      <c r="H39" s="1"/>
    </row>
    <row r="40" spans="1:13" s="15" customFormat="1" x14ac:dyDescent="0.25">
      <c r="A40" s="15" t="s">
        <v>61</v>
      </c>
      <c r="B40" s="15" t="s">
        <v>65</v>
      </c>
      <c r="C40" s="24" t="s">
        <v>63</v>
      </c>
      <c r="D40" s="16" t="s">
        <v>68</v>
      </c>
      <c r="E40" s="17" t="s">
        <v>69</v>
      </c>
      <c r="F40" s="18" t="s">
        <v>70</v>
      </c>
      <c r="G40" s="33" t="s">
        <v>66</v>
      </c>
      <c r="H40" s="15" t="s">
        <v>62</v>
      </c>
      <c r="I40" s="15" t="s">
        <v>67</v>
      </c>
    </row>
    <row r="41" spans="1:13" x14ac:dyDescent="0.25">
      <c r="A41" s="1">
        <v>7</v>
      </c>
      <c r="B41" s="1">
        <v>24</v>
      </c>
      <c r="C41" s="6">
        <v>1</v>
      </c>
      <c r="D41" s="3">
        <v>42125.546261574076</v>
      </c>
      <c r="E41" s="39">
        <v>42126</v>
      </c>
      <c r="F41" s="39">
        <v>42140</v>
      </c>
      <c r="G41" s="3">
        <v>42125</v>
      </c>
      <c r="H41" s="1">
        <v>103</v>
      </c>
      <c r="I41" s="1" t="s">
        <v>228</v>
      </c>
    </row>
    <row r="42" spans="1:13" x14ac:dyDescent="0.25">
      <c r="A42" s="1">
        <v>8</v>
      </c>
      <c r="B42" s="1">
        <v>24</v>
      </c>
      <c r="C42" s="6">
        <v>1</v>
      </c>
      <c r="D42" s="3">
        <v>42125.569293981483</v>
      </c>
      <c r="E42" s="39">
        <v>42126</v>
      </c>
      <c r="F42" s="39">
        <v>42140</v>
      </c>
      <c r="G42" s="3">
        <v>42126</v>
      </c>
      <c r="H42" s="1">
        <v>105</v>
      </c>
      <c r="I42" s="1" t="s">
        <v>230</v>
      </c>
    </row>
    <row r="43" spans="1:13" x14ac:dyDescent="0.25">
      <c r="I43" s="3"/>
    </row>
    <row r="44" spans="1:13" ht="18.75" x14ac:dyDescent="0.3">
      <c r="A44" s="23" t="s">
        <v>331</v>
      </c>
      <c r="I44" s="3"/>
    </row>
    <row r="45" spans="1:13" x14ac:dyDescent="0.25">
      <c r="I45" s="3"/>
    </row>
    <row r="46" spans="1:13" s="15" customFormat="1" x14ac:dyDescent="0.25">
      <c r="A46" s="15" t="s">
        <v>332</v>
      </c>
      <c r="B46" s="15" t="s">
        <v>65</v>
      </c>
      <c r="C46" s="24" t="s">
        <v>63</v>
      </c>
      <c r="D46" s="16" t="s">
        <v>334</v>
      </c>
      <c r="E46" s="17" t="s">
        <v>69</v>
      </c>
      <c r="F46" s="18" t="s">
        <v>70</v>
      </c>
      <c r="G46" s="33" t="s">
        <v>66</v>
      </c>
      <c r="H46" s="15" t="s">
        <v>333</v>
      </c>
      <c r="I46" s="15" t="s">
        <v>67</v>
      </c>
      <c r="J46" s="15" t="s">
        <v>336</v>
      </c>
      <c r="K46" s="16" t="s">
        <v>335</v>
      </c>
      <c r="L46" s="1"/>
      <c r="M46" s="1"/>
    </row>
    <row r="47" spans="1:13" s="11" customFormat="1" x14ac:dyDescent="0.25">
      <c r="A47" s="11">
        <v>1</v>
      </c>
      <c r="B47" s="11">
        <v>24</v>
      </c>
      <c r="C47" s="12">
        <v>1</v>
      </c>
      <c r="D47" s="13">
        <v>42125.546261574076</v>
      </c>
      <c r="E47" s="13">
        <v>42125</v>
      </c>
      <c r="F47" s="13">
        <v>42132</v>
      </c>
      <c r="G47" s="13">
        <v>42125</v>
      </c>
      <c r="H47" s="11">
        <v>103</v>
      </c>
      <c r="I47" s="11" t="s">
        <v>228</v>
      </c>
      <c r="J47" s="11" t="s">
        <v>215</v>
      </c>
      <c r="K47" s="13">
        <v>42125.569293981483</v>
      </c>
      <c r="L47" s="1"/>
      <c r="M47" s="1"/>
    </row>
    <row r="48" spans="1:13" s="11" customFormat="1" x14ac:dyDescent="0.25">
      <c r="A48" s="11">
        <v>2</v>
      </c>
      <c r="B48" s="11">
        <v>24</v>
      </c>
      <c r="C48" s="12">
        <v>1</v>
      </c>
      <c r="D48" s="13">
        <v>42125.569293981483</v>
      </c>
      <c r="E48" s="13">
        <v>42125</v>
      </c>
      <c r="F48" s="13">
        <v>42139</v>
      </c>
      <c r="G48" s="13">
        <v>42125</v>
      </c>
      <c r="H48" s="11">
        <v>105</v>
      </c>
      <c r="I48" s="11" t="s">
        <v>230</v>
      </c>
      <c r="J48" s="11" t="s">
        <v>339</v>
      </c>
      <c r="K48" s="14">
        <v>42125.625</v>
      </c>
      <c r="L48" s="1"/>
      <c r="M48" s="1"/>
    </row>
    <row r="49" spans="1:11" x14ac:dyDescent="0.25">
      <c r="A49" s="36">
        <v>3</v>
      </c>
      <c r="B49" s="36">
        <v>24</v>
      </c>
      <c r="C49" s="38">
        <v>1</v>
      </c>
      <c r="D49" s="14">
        <v>42125.625</v>
      </c>
      <c r="E49" s="14">
        <v>42126</v>
      </c>
      <c r="F49" s="14">
        <v>42140</v>
      </c>
      <c r="G49" s="14">
        <v>42125</v>
      </c>
      <c r="H49" s="14"/>
      <c r="I49" s="36" t="s">
        <v>230</v>
      </c>
      <c r="J49" s="36" t="s">
        <v>342</v>
      </c>
      <c r="K49" s="14">
        <v>42140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13" workbookViewId="0">
      <selection activeCell="D45" sqref="D45"/>
    </sheetView>
  </sheetViews>
  <sheetFormatPr defaultColWidth="17.140625" defaultRowHeight="15" x14ac:dyDescent="0.25"/>
  <cols>
    <col min="1" max="1" width="30.42578125" style="1" customWidth="1"/>
    <col min="2" max="2" width="14.42578125" style="1" customWidth="1"/>
    <col min="3" max="3" width="14.140625" style="6" customWidth="1"/>
    <col min="4" max="4" width="18.7109375" style="3" bestFit="1" customWidth="1"/>
    <col min="5" max="5" width="18.28515625" style="1" bestFit="1" customWidth="1"/>
    <col min="6" max="6" width="22" style="3" bestFit="1" customWidth="1"/>
    <col min="7" max="7" width="24.140625" style="27" customWidth="1"/>
    <col min="8" max="8" width="19.5703125" style="3" customWidth="1"/>
    <col min="9" max="9" width="20.42578125" style="1" customWidth="1"/>
    <col min="10" max="10" width="11.42578125" style="1" customWidth="1"/>
    <col min="11" max="11" width="19.85546875" style="1" customWidth="1"/>
    <col min="12" max="16384" width="17.140625" style="1"/>
  </cols>
  <sheetData>
    <row r="1" spans="1:9" ht="31.5" x14ac:dyDescent="0.5">
      <c r="A1" s="34" t="s">
        <v>267</v>
      </c>
    </row>
    <row r="2" spans="1:9" x14ac:dyDescent="0.25">
      <c r="I2" s="3"/>
    </row>
    <row r="3" spans="1:9" x14ac:dyDescent="0.25">
      <c r="A3" s="1" t="s">
        <v>275</v>
      </c>
      <c r="I3" s="3"/>
    </row>
    <row r="4" spans="1:9" x14ac:dyDescent="0.25">
      <c r="I4" s="3"/>
    </row>
    <row r="5" spans="1:9" ht="18.75" x14ac:dyDescent="0.3">
      <c r="A5" s="23" t="s">
        <v>216</v>
      </c>
      <c r="F5" s="1"/>
    </row>
    <row r="6" spans="1:9" x14ac:dyDescent="0.25">
      <c r="F6" s="1"/>
    </row>
    <row r="7" spans="1:9" x14ac:dyDescent="0.25">
      <c r="A7" s="1" t="s">
        <v>268</v>
      </c>
      <c r="F7" s="1"/>
    </row>
    <row r="8" spans="1:9" x14ac:dyDescent="0.25">
      <c r="F8" s="1"/>
    </row>
    <row r="9" spans="1:9" s="15" customFormat="1" x14ac:dyDescent="0.25">
      <c r="A9" s="15" t="s">
        <v>64</v>
      </c>
      <c r="B9" s="15" t="s">
        <v>65</v>
      </c>
      <c r="C9" s="24" t="s">
        <v>63</v>
      </c>
      <c r="D9" s="16" t="s">
        <v>217</v>
      </c>
      <c r="E9" s="15" t="s">
        <v>4</v>
      </c>
      <c r="F9" s="16" t="s">
        <v>5</v>
      </c>
      <c r="G9" s="28" t="s">
        <v>225</v>
      </c>
      <c r="H9" s="26" t="s">
        <v>226</v>
      </c>
      <c r="I9" s="15" t="s">
        <v>77</v>
      </c>
    </row>
    <row r="10" spans="1:9" x14ac:dyDescent="0.25">
      <c r="A10" s="1">
        <v>6</v>
      </c>
      <c r="B10" s="1">
        <v>24</v>
      </c>
      <c r="C10" s="6">
        <v>1</v>
      </c>
      <c r="D10" s="3">
        <v>42125.546261574076</v>
      </c>
      <c r="E10" s="3">
        <v>42125</v>
      </c>
      <c r="F10" s="3">
        <v>42132</v>
      </c>
      <c r="G10" s="29"/>
      <c r="I10" s="1" t="s">
        <v>227</v>
      </c>
    </row>
    <row r="12" spans="1:9" ht="18.75" x14ac:dyDescent="0.3">
      <c r="A12" s="23" t="s">
        <v>219</v>
      </c>
    </row>
    <row r="14" spans="1:9" x14ac:dyDescent="0.25">
      <c r="A14" s="1" t="s">
        <v>269</v>
      </c>
    </row>
    <row r="16" spans="1:9" s="15" customFormat="1" x14ac:dyDescent="0.25">
      <c r="A16" s="15" t="s">
        <v>218</v>
      </c>
      <c r="B16" s="15" t="s">
        <v>65</v>
      </c>
      <c r="C16" s="24"/>
      <c r="D16" s="16"/>
      <c r="F16" s="16"/>
      <c r="G16" s="28" t="s">
        <v>225</v>
      </c>
      <c r="H16" s="26" t="s">
        <v>226</v>
      </c>
      <c r="I16" s="15" t="s">
        <v>75</v>
      </c>
    </row>
    <row r="17" spans="1:10" x14ac:dyDescent="0.25">
      <c r="A17" s="1">
        <v>8</v>
      </c>
      <c r="B17" s="1">
        <v>24</v>
      </c>
      <c r="I17" s="1">
        <v>6</v>
      </c>
    </row>
    <row r="18" spans="1:10" x14ac:dyDescent="0.25">
      <c r="A18" s="1">
        <v>9</v>
      </c>
      <c r="B18" s="1">
        <v>28</v>
      </c>
      <c r="I18" s="1">
        <v>3</v>
      </c>
    </row>
    <row r="20" spans="1:10" s="19" customFormat="1" ht="18.75" x14ac:dyDescent="0.3">
      <c r="A20" s="23" t="s">
        <v>220</v>
      </c>
      <c r="C20" s="25"/>
      <c r="D20" s="3"/>
      <c r="F20" s="20"/>
      <c r="G20" s="30"/>
      <c r="H20" s="20"/>
    </row>
    <row r="21" spans="1:10" x14ac:dyDescent="0.25">
      <c r="F21" s="1"/>
    </row>
    <row r="22" spans="1:10" s="15" customFormat="1" x14ac:dyDescent="0.25">
      <c r="A22" s="15" t="s">
        <v>62</v>
      </c>
      <c r="B22" s="15" t="s">
        <v>65</v>
      </c>
      <c r="C22" s="24" t="s">
        <v>63</v>
      </c>
      <c r="D22" s="16" t="s">
        <v>68</v>
      </c>
      <c r="E22" s="15" t="s">
        <v>10</v>
      </c>
      <c r="F22" s="16" t="s">
        <v>21</v>
      </c>
      <c r="G22" s="31" t="s">
        <v>221</v>
      </c>
      <c r="H22" s="15" t="s">
        <v>222</v>
      </c>
      <c r="I22" s="15" t="s">
        <v>223</v>
      </c>
      <c r="J22" s="15" t="s">
        <v>224</v>
      </c>
    </row>
    <row r="23" spans="1:10" x14ac:dyDescent="0.25">
      <c r="A23" s="1">
        <v>103</v>
      </c>
      <c r="B23" s="1">
        <v>24</v>
      </c>
      <c r="C23" s="6">
        <v>1</v>
      </c>
      <c r="D23" s="3">
        <v>42125.546261574076</v>
      </c>
      <c r="E23" s="2"/>
      <c r="F23" s="3">
        <v>42132</v>
      </c>
      <c r="G23" s="10" t="s">
        <v>29</v>
      </c>
      <c r="H23" s="1">
        <v>1000019.002</v>
      </c>
      <c r="I23" s="1">
        <v>0</v>
      </c>
    </row>
    <row r="24" spans="1:10" x14ac:dyDescent="0.25">
      <c r="G24" s="10"/>
      <c r="H24" s="1"/>
    </row>
    <row r="25" spans="1:10" ht="18.75" x14ac:dyDescent="0.3">
      <c r="A25" s="23" t="s">
        <v>231</v>
      </c>
      <c r="E25" s="6"/>
      <c r="G25" s="10"/>
      <c r="H25" s="1"/>
    </row>
    <row r="26" spans="1:10" x14ac:dyDescent="0.25">
      <c r="G26" s="10"/>
      <c r="H26" s="1"/>
    </row>
    <row r="27" spans="1:10" x14ac:dyDescent="0.25">
      <c r="A27" s="1" t="s">
        <v>270</v>
      </c>
      <c r="G27" s="10"/>
      <c r="H27" s="1"/>
    </row>
    <row r="28" spans="1:10" x14ac:dyDescent="0.25">
      <c r="A28" s="1" t="s">
        <v>271</v>
      </c>
      <c r="G28" s="10"/>
      <c r="H28" s="1"/>
    </row>
    <row r="29" spans="1:10" x14ac:dyDescent="0.25">
      <c r="G29" s="10"/>
      <c r="H29" s="1"/>
    </row>
    <row r="30" spans="1:10" s="15" customFormat="1" x14ac:dyDescent="0.25">
      <c r="A30" s="15" t="s">
        <v>8</v>
      </c>
      <c r="B30" s="15" t="s">
        <v>65</v>
      </c>
      <c r="C30" s="24" t="s">
        <v>63</v>
      </c>
      <c r="D30" s="16"/>
      <c r="E30" s="15" t="s">
        <v>10</v>
      </c>
      <c r="F30" s="16" t="s">
        <v>11</v>
      </c>
      <c r="G30" s="31" t="s">
        <v>12</v>
      </c>
      <c r="H30" s="15" t="s">
        <v>13</v>
      </c>
    </row>
    <row r="31" spans="1:10" x14ac:dyDescent="0.25">
      <c r="A31" s="1">
        <v>9</v>
      </c>
      <c r="B31" s="1">
        <v>24</v>
      </c>
      <c r="C31" s="6">
        <v>1</v>
      </c>
      <c r="D31" s="3" t="s">
        <v>211</v>
      </c>
      <c r="E31" s="3">
        <v>42125</v>
      </c>
      <c r="F31" s="3">
        <v>42132</v>
      </c>
      <c r="G31" s="10"/>
      <c r="H31" s="1"/>
    </row>
    <row r="32" spans="1:10" x14ac:dyDescent="0.25">
      <c r="A32" s="1">
        <v>10</v>
      </c>
      <c r="B32" s="1">
        <v>28</v>
      </c>
      <c r="C32" s="6">
        <v>1</v>
      </c>
      <c r="D32" s="3" t="s">
        <v>211</v>
      </c>
      <c r="E32" s="39">
        <v>42125</v>
      </c>
      <c r="F32" s="3">
        <v>42132</v>
      </c>
      <c r="G32" s="10"/>
      <c r="H32" s="1"/>
    </row>
    <row r="33" spans="1:9" x14ac:dyDescent="0.25">
      <c r="E33" s="2"/>
      <c r="G33" s="10"/>
      <c r="H33" s="1"/>
    </row>
    <row r="34" spans="1:9" ht="18.75" x14ac:dyDescent="0.3">
      <c r="A34" s="23" t="s">
        <v>232</v>
      </c>
      <c r="E34" s="6"/>
      <c r="G34" s="10"/>
      <c r="H34" s="1"/>
    </row>
    <row r="35" spans="1:9" x14ac:dyDescent="0.25">
      <c r="E35" s="12"/>
      <c r="F35" s="13"/>
      <c r="G35" s="32"/>
      <c r="H35" s="1"/>
    </row>
    <row r="36" spans="1:9" x14ac:dyDescent="0.25">
      <c r="A36" s="1" t="s">
        <v>272</v>
      </c>
      <c r="E36" s="12"/>
      <c r="F36" s="13"/>
      <c r="G36" s="32"/>
      <c r="H36" s="1"/>
    </row>
    <row r="37" spans="1:9" x14ac:dyDescent="0.25">
      <c r="A37" s="1" t="s">
        <v>273</v>
      </c>
      <c r="E37" s="12"/>
      <c r="F37" s="13"/>
      <c r="G37" s="32"/>
      <c r="H37" s="1"/>
    </row>
    <row r="38" spans="1:9" x14ac:dyDescent="0.25">
      <c r="A38" s="1" t="s">
        <v>274</v>
      </c>
      <c r="E38" s="12"/>
      <c r="F38" s="13"/>
      <c r="G38" s="32"/>
      <c r="H38" s="1"/>
    </row>
    <row r="39" spans="1:9" x14ac:dyDescent="0.25">
      <c r="E39" s="12"/>
      <c r="F39" s="13"/>
      <c r="G39" s="32"/>
      <c r="H39" s="1"/>
    </row>
    <row r="40" spans="1:9" x14ac:dyDescent="0.25">
      <c r="E40" s="12"/>
      <c r="F40" s="13"/>
      <c r="G40" s="32"/>
      <c r="H40" s="1"/>
    </row>
    <row r="41" spans="1:9" s="15" customFormat="1" x14ac:dyDescent="0.25">
      <c r="A41" s="15" t="s">
        <v>61</v>
      </c>
      <c r="B41" s="15" t="s">
        <v>65</v>
      </c>
      <c r="C41" s="24" t="s">
        <v>63</v>
      </c>
      <c r="D41" s="16" t="s">
        <v>68</v>
      </c>
      <c r="E41" s="17" t="s">
        <v>69</v>
      </c>
      <c r="F41" s="18" t="s">
        <v>70</v>
      </c>
      <c r="G41" s="33" t="s">
        <v>66</v>
      </c>
      <c r="H41" s="15" t="s">
        <v>62</v>
      </c>
      <c r="I41" s="15" t="s">
        <v>67</v>
      </c>
    </row>
    <row r="42" spans="1:9" x14ac:dyDescent="0.25">
      <c r="A42" s="1">
        <v>7</v>
      </c>
      <c r="B42" s="1">
        <v>24</v>
      </c>
      <c r="C42" s="6">
        <v>1</v>
      </c>
      <c r="D42" s="3">
        <v>42125.546261574076</v>
      </c>
      <c r="E42" s="3">
        <v>42125</v>
      </c>
      <c r="F42" s="3">
        <v>42132</v>
      </c>
      <c r="G42" s="3">
        <v>42125</v>
      </c>
      <c r="H42" s="1">
        <v>103</v>
      </c>
      <c r="I42" s="1" t="s">
        <v>228</v>
      </c>
    </row>
    <row r="43" spans="1:9" x14ac:dyDescent="0.25">
      <c r="A43" s="1">
        <v>8</v>
      </c>
      <c r="B43" s="1">
        <v>28</v>
      </c>
      <c r="C43" s="6">
        <v>1</v>
      </c>
      <c r="D43" s="3">
        <v>42125.641747685186</v>
      </c>
      <c r="E43" s="3">
        <v>42125</v>
      </c>
      <c r="F43" s="3">
        <v>42132</v>
      </c>
      <c r="G43" s="3">
        <v>42125</v>
      </c>
      <c r="H43" s="40">
        <v>103</v>
      </c>
      <c r="I43" s="40" t="s">
        <v>228</v>
      </c>
    </row>
    <row r="44" spans="1:9" x14ac:dyDescent="0.25">
      <c r="I44" s="3"/>
    </row>
    <row r="45" spans="1:9" x14ac:dyDescent="0.25">
      <c r="I45" s="3"/>
    </row>
    <row r="46" spans="1:9" x14ac:dyDescent="0.25">
      <c r="I46" s="2"/>
    </row>
    <row r="47" spans="1:9" x14ac:dyDescent="0.25">
      <c r="I47" s="2"/>
    </row>
    <row r="48" spans="1:9" x14ac:dyDescent="0.25">
      <c r="I48" s="2"/>
    </row>
    <row r="49" spans="9:9" x14ac:dyDescent="0.25">
      <c r="I49" s="2"/>
    </row>
    <row r="50" spans="9:9" x14ac:dyDescent="0.25">
      <c r="I50" s="2"/>
    </row>
    <row r="51" spans="9:9" x14ac:dyDescent="0.25">
      <c r="I51"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topLeftCell="A7" workbookViewId="0">
      <selection activeCell="B26" sqref="B26"/>
    </sheetView>
  </sheetViews>
  <sheetFormatPr defaultRowHeight="15" x14ac:dyDescent="0.25"/>
  <cols>
    <col min="1" max="1" width="9.140625" style="1"/>
    <col min="2" max="2" width="32.85546875" style="1" customWidth="1"/>
    <col min="3" max="3" width="18.5703125" style="1" customWidth="1"/>
    <col min="4" max="4" width="50.42578125" style="1" customWidth="1"/>
    <col min="5" max="5" width="71" style="64" customWidth="1"/>
    <col min="6" max="16384" width="9.140625" style="1"/>
  </cols>
  <sheetData>
    <row r="1" spans="1:5" ht="18.75" x14ac:dyDescent="0.3">
      <c r="A1" s="23" t="s">
        <v>345</v>
      </c>
    </row>
    <row r="3" spans="1:5" s="15" customFormat="1" x14ac:dyDescent="0.25">
      <c r="B3" s="15" t="s">
        <v>419</v>
      </c>
      <c r="C3" s="15" t="s">
        <v>420</v>
      </c>
      <c r="D3" s="15" t="s">
        <v>428</v>
      </c>
      <c r="E3" s="65" t="s">
        <v>430</v>
      </c>
    </row>
    <row r="4" spans="1:5" x14ac:dyDescent="0.25">
      <c r="A4" s="15" t="s">
        <v>184</v>
      </c>
    </row>
    <row r="5" spans="1:5" x14ac:dyDescent="0.25">
      <c r="B5" s="19" t="s">
        <v>416</v>
      </c>
      <c r="C5" s="1" t="s">
        <v>421</v>
      </c>
      <c r="D5" s="1" t="s">
        <v>184</v>
      </c>
    </row>
    <row r="6" spans="1:5" ht="22.5" customHeight="1" x14ac:dyDescent="0.25">
      <c r="A6" s="8" t="s">
        <v>664</v>
      </c>
      <c r="B6" s="19"/>
      <c r="D6" s="19"/>
    </row>
    <row r="7" spans="1:5" x14ac:dyDescent="0.25">
      <c r="B7" s="20" t="s">
        <v>334</v>
      </c>
      <c r="C7" s="1" t="s">
        <v>422</v>
      </c>
      <c r="D7" t="s">
        <v>426</v>
      </c>
      <c r="E7" s="64" t="s">
        <v>669</v>
      </c>
    </row>
    <row r="8" spans="1:5" ht="45" x14ac:dyDescent="0.25">
      <c r="B8" s="20" t="s">
        <v>335</v>
      </c>
      <c r="C8" s="1" t="s">
        <v>422</v>
      </c>
      <c r="D8" t="s">
        <v>427</v>
      </c>
      <c r="E8" s="64" t="s">
        <v>456</v>
      </c>
    </row>
    <row r="9" spans="1:5" x14ac:dyDescent="0.25">
      <c r="B9" s="19" t="s">
        <v>650</v>
      </c>
      <c r="C9" s="1" t="s">
        <v>423</v>
      </c>
      <c r="D9" s="1" t="s">
        <v>343</v>
      </c>
    </row>
    <row r="10" spans="1:5" ht="22.5" customHeight="1" x14ac:dyDescent="0.25">
      <c r="A10" s="8" t="s">
        <v>665</v>
      </c>
      <c r="B10" s="19"/>
      <c r="D10" s="19"/>
    </row>
    <row r="11" spans="1:5" x14ac:dyDescent="0.25">
      <c r="B11" s="19" t="s">
        <v>64</v>
      </c>
      <c r="C11" s="1" t="s">
        <v>421</v>
      </c>
      <c r="D11" s="1" t="s">
        <v>671</v>
      </c>
    </row>
    <row r="12" spans="1:5" x14ac:dyDescent="0.25">
      <c r="B12" s="19" t="s">
        <v>76</v>
      </c>
      <c r="C12" s="1" t="s">
        <v>421</v>
      </c>
      <c r="D12" s="1" t="s">
        <v>670</v>
      </c>
    </row>
    <row r="13" spans="1:5" ht="22.5" customHeight="1" x14ac:dyDescent="0.25">
      <c r="A13" s="15"/>
      <c r="B13" s="19" t="s">
        <v>65</v>
      </c>
      <c r="C13" s="1" t="s">
        <v>421</v>
      </c>
      <c r="D13" s="19" t="s">
        <v>599</v>
      </c>
    </row>
    <row r="14" spans="1:5" x14ac:dyDescent="0.25">
      <c r="B14" s="19" t="s">
        <v>402</v>
      </c>
      <c r="C14" s="1" t="s">
        <v>421</v>
      </c>
      <c r="D14" s="1" t="s">
        <v>424</v>
      </c>
    </row>
    <row r="15" spans="1:5" x14ac:dyDescent="0.25">
      <c r="B15" s="19" t="s">
        <v>62</v>
      </c>
      <c r="C15" s="1" t="s">
        <v>421</v>
      </c>
      <c r="D15" s="1" t="s">
        <v>186</v>
      </c>
      <c r="E15" s="64" t="s">
        <v>684</v>
      </c>
    </row>
    <row r="16" spans="1:5" ht="22.5" customHeight="1" x14ac:dyDescent="0.25">
      <c r="A16" s="15" t="s">
        <v>429</v>
      </c>
      <c r="B16" s="19"/>
      <c r="D16" s="19"/>
    </row>
    <row r="17" spans="1:5" x14ac:dyDescent="0.25">
      <c r="B17" s="19" t="s">
        <v>666</v>
      </c>
      <c r="C17" s="1" t="s">
        <v>423</v>
      </c>
      <c r="D17" s="19" t="s">
        <v>685</v>
      </c>
      <c r="E17" s="69"/>
    </row>
    <row r="18" spans="1:5" x14ac:dyDescent="0.25">
      <c r="B18" s="19" t="s">
        <v>661</v>
      </c>
      <c r="C18" s="1" t="s">
        <v>662</v>
      </c>
      <c r="D18" s="1" t="s">
        <v>663</v>
      </c>
    </row>
    <row r="19" spans="1:5" x14ac:dyDescent="0.25">
      <c r="B19" s="19" t="s">
        <v>485</v>
      </c>
      <c r="C19" s="1" t="s">
        <v>422</v>
      </c>
      <c r="D19" s="1" t="s">
        <v>667</v>
      </c>
      <c r="E19" s="89" t="s">
        <v>672</v>
      </c>
    </row>
    <row r="20" spans="1:5" x14ac:dyDescent="0.25">
      <c r="B20" s="19" t="s">
        <v>486</v>
      </c>
      <c r="C20" s="1" t="s">
        <v>422</v>
      </c>
      <c r="D20" s="1" t="s">
        <v>668</v>
      </c>
      <c r="E20" s="89" t="s">
        <v>672</v>
      </c>
    </row>
    <row r="22" spans="1:5" ht="18.75" x14ac:dyDescent="0.3">
      <c r="A22" s="23" t="s">
        <v>652</v>
      </c>
    </row>
    <row r="23" spans="1:5" x14ac:dyDescent="0.25">
      <c r="B23" s="1" t="s">
        <v>604</v>
      </c>
      <c r="D23" s="1" t="s">
        <v>446</v>
      </c>
    </row>
    <row r="24" spans="1:5" x14ac:dyDescent="0.25">
      <c r="B24" s="1" t="s">
        <v>605</v>
      </c>
    </row>
    <row r="25" spans="1:5" x14ac:dyDescent="0.25">
      <c r="B25" s="1" t="s">
        <v>649</v>
      </c>
    </row>
    <row r="26" spans="1:5" x14ac:dyDescent="0.25">
      <c r="B26" s="1" t="s">
        <v>660</v>
      </c>
    </row>
    <row r="28" spans="1:5" ht="18.75" x14ac:dyDescent="0.3">
      <c r="A28" s="23" t="s">
        <v>653</v>
      </c>
    </row>
    <row r="29" spans="1:5" ht="18.75" x14ac:dyDescent="0.3">
      <c r="A29" s="23"/>
      <c r="B29" s="1" t="s">
        <v>679</v>
      </c>
    </row>
    <row r="30" spans="1:5" x14ac:dyDescent="0.25">
      <c r="B30" t="s">
        <v>468</v>
      </c>
    </row>
    <row r="31" spans="1:5" x14ac:dyDescent="0.25">
      <c r="B31" t="s">
        <v>484</v>
      </c>
    </row>
    <row r="33" spans="1:1" ht="18.75" x14ac:dyDescent="0.3">
      <c r="A33" s="23"/>
    </row>
  </sheetData>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21" workbookViewId="0">
      <selection activeCell="A42" sqref="A42:XFD46"/>
    </sheetView>
  </sheetViews>
  <sheetFormatPr defaultColWidth="17.140625" defaultRowHeight="15" x14ac:dyDescent="0.25"/>
  <cols>
    <col min="1" max="1" width="30.42578125" style="1" customWidth="1"/>
    <col min="2" max="2" width="14.42578125" style="1" customWidth="1"/>
    <col min="3" max="3" width="14.140625" style="6" customWidth="1"/>
    <col min="4" max="4" width="18.7109375" style="3" bestFit="1" customWidth="1"/>
    <col min="5" max="5" width="18.28515625" style="1" bestFit="1" customWidth="1"/>
    <col min="6" max="6" width="22" style="3" bestFit="1" customWidth="1"/>
    <col min="7" max="7" width="24.140625" style="27" customWidth="1"/>
    <col min="8" max="8" width="19.5703125" style="3" customWidth="1"/>
    <col min="9" max="9" width="20.42578125" style="1" customWidth="1"/>
    <col min="10" max="10" width="11.42578125" style="1" customWidth="1"/>
    <col min="11" max="11" width="19.85546875" style="1" customWidth="1"/>
    <col min="12" max="16384" width="17.140625" style="1"/>
  </cols>
  <sheetData>
    <row r="1" spans="1:9" ht="31.5" x14ac:dyDescent="0.5">
      <c r="A1" s="34" t="s">
        <v>279</v>
      </c>
    </row>
    <row r="2" spans="1:9" x14ac:dyDescent="0.25">
      <c r="I2" s="3"/>
    </row>
    <row r="3" spans="1:9" x14ac:dyDescent="0.25">
      <c r="A3" s="1" t="s">
        <v>280</v>
      </c>
      <c r="I3" s="3"/>
    </row>
    <row r="4" spans="1:9" x14ac:dyDescent="0.25">
      <c r="I4" s="3"/>
    </row>
    <row r="5" spans="1:9" ht="18.75" x14ac:dyDescent="0.3">
      <c r="A5" s="23" t="s">
        <v>216</v>
      </c>
      <c r="F5" s="1"/>
    </row>
    <row r="6" spans="1:9" x14ac:dyDescent="0.25">
      <c r="F6" s="1"/>
    </row>
    <row r="7" spans="1:9" s="15" customFormat="1" x14ac:dyDescent="0.25">
      <c r="A7" s="15" t="s">
        <v>64</v>
      </c>
      <c r="B7" s="15" t="s">
        <v>65</v>
      </c>
      <c r="C7" s="24" t="s">
        <v>63</v>
      </c>
      <c r="D7" s="16" t="s">
        <v>217</v>
      </c>
      <c r="E7" s="15" t="s">
        <v>4</v>
      </c>
      <c r="F7" s="16" t="s">
        <v>5</v>
      </c>
      <c r="G7" s="28" t="s">
        <v>225</v>
      </c>
      <c r="H7" s="26" t="s">
        <v>226</v>
      </c>
      <c r="I7" s="15" t="s">
        <v>77</v>
      </c>
    </row>
    <row r="8" spans="1:9" x14ac:dyDescent="0.25">
      <c r="A8" s="1">
        <v>6</v>
      </c>
      <c r="B8" s="1">
        <v>24</v>
      </c>
      <c r="C8" s="6">
        <v>1</v>
      </c>
      <c r="D8" s="3">
        <v>42125.546261574076</v>
      </c>
      <c r="E8" s="3">
        <v>42125</v>
      </c>
      <c r="F8" s="3">
        <v>42139</v>
      </c>
      <c r="G8" s="29"/>
      <c r="I8" s="1" t="s">
        <v>227</v>
      </c>
    </row>
    <row r="10" spans="1:9" ht="18.75" x14ac:dyDescent="0.3">
      <c r="A10" s="23" t="s">
        <v>219</v>
      </c>
    </row>
    <row r="12" spans="1:9" x14ac:dyDescent="0.25">
      <c r="A12" s="1" t="s">
        <v>281</v>
      </c>
    </row>
    <row r="14" spans="1:9" s="15" customFormat="1" x14ac:dyDescent="0.25">
      <c r="A14" s="15" t="s">
        <v>218</v>
      </c>
      <c r="B14" s="15" t="s">
        <v>65</v>
      </c>
      <c r="C14" s="24"/>
      <c r="D14" s="16"/>
      <c r="F14" s="16"/>
      <c r="G14" s="28" t="s">
        <v>225</v>
      </c>
      <c r="H14" s="26" t="s">
        <v>226</v>
      </c>
      <c r="I14" s="15" t="s">
        <v>75</v>
      </c>
    </row>
    <row r="15" spans="1:9" x14ac:dyDescent="0.25">
      <c r="A15" s="1">
        <v>8</v>
      </c>
      <c r="B15" s="1">
        <v>24</v>
      </c>
      <c r="I15" s="1">
        <v>6</v>
      </c>
    </row>
    <row r="16" spans="1:9" x14ac:dyDescent="0.25">
      <c r="A16" s="1">
        <v>10</v>
      </c>
      <c r="B16" s="1">
        <v>23</v>
      </c>
      <c r="I16" s="1">
        <v>5</v>
      </c>
    </row>
    <row r="18" spans="1:10" s="19" customFormat="1" ht="18.75" x14ac:dyDescent="0.3">
      <c r="A18" s="23" t="s">
        <v>220</v>
      </c>
      <c r="C18" s="25"/>
      <c r="D18" s="3"/>
      <c r="F18" s="20"/>
      <c r="G18" s="30"/>
      <c r="H18" s="20"/>
    </row>
    <row r="19" spans="1:10" x14ac:dyDescent="0.25">
      <c r="F19" s="1"/>
    </row>
    <row r="20" spans="1:10" s="15" customFormat="1" x14ac:dyDescent="0.25">
      <c r="A20" s="15" t="s">
        <v>62</v>
      </c>
      <c r="B20" s="15" t="s">
        <v>65</v>
      </c>
      <c r="C20" s="24" t="s">
        <v>63</v>
      </c>
      <c r="D20" s="16" t="s">
        <v>68</v>
      </c>
      <c r="E20" s="15" t="s">
        <v>10</v>
      </c>
      <c r="F20" s="16" t="s">
        <v>21</v>
      </c>
      <c r="G20" s="31" t="s">
        <v>221</v>
      </c>
      <c r="H20" s="15" t="s">
        <v>222</v>
      </c>
      <c r="I20" s="15" t="s">
        <v>223</v>
      </c>
      <c r="J20" s="15" t="s">
        <v>224</v>
      </c>
    </row>
    <row r="21" spans="1:10" x14ac:dyDescent="0.25">
      <c r="A21" s="1">
        <v>103</v>
      </c>
      <c r="B21" s="1">
        <v>24</v>
      </c>
      <c r="C21" s="6">
        <v>1</v>
      </c>
      <c r="D21" s="3">
        <v>42125.546261574076</v>
      </c>
      <c r="E21" s="2"/>
      <c r="F21" s="3">
        <v>42132</v>
      </c>
      <c r="G21" s="10" t="s">
        <v>29</v>
      </c>
      <c r="H21" s="1">
        <v>1000019.002</v>
      </c>
      <c r="I21" s="1">
        <v>0</v>
      </c>
    </row>
    <row r="22" spans="1:10" x14ac:dyDescent="0.25">
      <c r="A22" s="1">
        <v>105</v>
      </c>
      <c r="B22" s="1">
        <v>24</v>
      </c>
      <c r="C22" s="6">
        <v>1</v>
      </c>
      <c r="D22" s="3">
        <v>42125.648900462962</v>
      </c>
      <c r="F22" s="3">
        <v>42139</v>
      </c>
      <c r="G22" s="10" t="s">
        <v>30</v>
      </c>
      <c r="H22" s="1">
        <v>1000020.002</v>
      </c>
      <c r="I22" s="1">
        <v>0</v>
      </c>
    </row>
    <row r="23" spans="1:10" x14ac:dyDescent="0.25">
      <c r="G23" s="10"/>
      <c r="H23" s="1"/>
    </row>
    <row r="24" spans="1:10" ht="18.75" x14ac:dyDescent="0.3">
      <c r="A24" s="23" t="s">
        <v>231</v>
      </c>
      <c r="E24" s="6"/>
      <c r="G24" s="10"/>
      <c r="H24" s="1"/>
    </row>
    <row r="25" spans="1:10" x14ac:dyDescent="0.25">
      <c r="G25" s="10"/>
      <c r="H25" s="1"/>
    </row>
    <row r="26" spans="1:10" x14ac:dyDescent="0.25">
      <c r="A26" s="1" t="s">
        <v>282</v>
      </c>
      <c r="G26" s="10"/>
      <c r="H26" s="1"/>
    </row>
    <row r="27" spans="1:10" x14ac:dyDescent="0.25">
      <c r="G27" s="10"/>
      <c r="H27" s="1"/>
    </row>
    <row r="28" spans="1:10" x14ac:dyDescent="0.25">
      <c r="G28" s="10"/>
      <c r="H28" s="1"/>
    </row>
    <row r="29" spans="1:10" s="15" customFormat="1" x14ac:dyDescent="0.25">
      <c r="A29" s="15" t="s">
        <v>8</v>
      </c>
      <c r="B29" s="15" t="s">
        <v>65</v>
      </c>
      <c r="C29" s="24" t="s">
        <v>63</v>
      </c>
      <c r="D29" s="16"/>
      <c r="E29" s="15" t="s">
        <v>10</v>
      </c>
      <c r="F29" s="16" t="s">
        <v>11</v>
      </c>
      <c r="G29" s="31" t="s">
        <v>12</v>
      </c>
      <c r="H29" s="15" t="s">
        <v>13</v>
      </c>
    </row>
    <row r="30" spans="1:10" x14ac:dyDescent="0.25">
      <c r="A30" s="1">
        <v>9</v>
      </c>
      <c r="B30" s="1">
        <v>24</v>
      </c>
      <c r="C30" s="6">
        <v>1</v>
      </c>
      <c r="D30" s="3" t="s">
        <v>211</v>
      </c>
      <c r="E30" s="3">
        <v>42125</v>
      </c>
      <c r="F30" s="3">
        <v>42139</v>
      </c>
      <c r="G30" s="10"/>
      <c r="H30" s="1"/>
    </row>
    <row r="31" spans="1:10" x14ac:dyDescent="0.25">
      <c r="A31" s="1">
        <v>10</v>
      </c>
      <c r="B31" s="1">
        <v>28</v>
      </c>
      <c r="C31" s="6">
        <v>1</v>
      </c>
      <c r="D31" s="3" t="s">
        <v>211</v>
      </c>
      <c r="E31" s="3">
        <v>42125</v>
      </c>
      <c r="F31" s="3">
        <v>42139</v>
      </c>
      <c r="G31" s="42">
        <v>42125</v>
      </c>
      <c r="H31" s="1"/>
    </row>
    <row r="32" spans="1:10" x14ac:dyDescent="0.25">
      <c r="A32" s="1">
        <v>11</v>
      </c>
      <c r="B32" s="1">
        <v>23</v>
      </c>
      <c r="C32" s="6">
        <v>1</v>
      </c>
      <c r="D32" s="3" t="s">
        <v>211</v>
      </c>
      <c r="E32" s="3">
        <v>42125</v>
      </c>
      <c r="F32" s="3">
        <v>42139</v>
      </c>
      <c r="G32" s="10"/>
      <c r="H32" s="1"/>
    </row>
    <row r="33" spans="1:9" x14ac:dyDescent="0.25">
      <c r="E33" s="3"/>
      <c r="G33" s="10"/>
      <c r="H33" s="1"/>
    </row>
    <row r="34" spans="1:9" ht="18.75" x14ac:dyDescent="0.3">
      <c r="A34" s="23" t="s">
        <v>232</v>
      </c>
      <c r="E34" s="6"/>
      <c r="G34" s="10"/>
      <c r="H34" s="1"/>
    </row>
    <row r="35" spans="1:9" x14ac:dyDescent="0.25">
      <c r="E35" s="12"/>
      <c r="F35" s="13"/>
      <c r="G35" s="32"/>
      <c r="H35" s="1"/>
    </row>
    <row r="36" spans="1:9" x14ac:dyDescent="0.25">
      <c r="A36" s="1" t="s">
        <v>283</v>
      </c>
      <c r="E36" s="12"/>
      <c r="F36" s="13"/>
      <c r="G36" s="32"/>
      <c r="H36" s="1"/>
    </row>
    <row r="37" spans="1:9" x14ac:dyDescent="0.25">
      <c r="E37" s="12"/>
      <c r="F37" s="13"/>
      <c r="G37" s="32"/>
      <c r="H37" s="1"/>
    </row>
    <row r="38" spans="1:9" x14ac:dyDescent="0.25">
      <c r="E38" s="12"/>
      <c r="F38" s="13"/>
      <c r="G38" s="32"/>
      <c r="H38" s="1"/>
    </row>
    <row r="39" spans="1:9" x14ac:dyDescent="0.25">
      <c r="E39" s="12"/>
      <c r="F39" s="13"/>
      <c r="G39" s="32"/>
      <c r="H39" s="1"/>
    </row>
    <row r="40" spans="1:9" x14ac:dyDescent="0.25">
      <c r="E40" s="12"/>
      <c r="F40" s="13"/>
      <c r="G40" s="32"/>
      <c r="H40" s="1"/>
    </row>
    <row r="41" spans="1:9" s="15" customFormat="1" x14ac:dyDescent="0.25">
      <c r="A41" s="15" t="s">
        <v>61</v>
      </c>
      <c r="B41" s="15" t="s">
        <v>65</v>
      </c>
      <c r="C41" s="24" t="s">
        <v>63</v>
      </c>
      <c r="D41" s="16" t="s">
        <v>68</v>
      </c>
      <c r="E41" s="17" t="s">
        <v>69</v>
      </c>
      <c r="F41" s="18" t="s">
        <v>70</v>
      </c>
      <c r="G41" s="33" t="s">
        <v>66</v>
      </c>
      <c r="H41" s="15" t="s">
        <v>62</v>
      </c>
      <c r="I41" s="15" t="s">
        <v>67</v>
      </c>
    </row>
    <row r="42" spans="1:9" x14ac:dyDescent="0.25">
      <c r="A42" s="1">
        <v>7</v>
      </c>
      <c r="B42" s="1">
        <v>24</v>
      </c>
      <c r="C42" s="6">
        <v>1</v>
      </c>
      <c r="D42" s="3">
        <v>42125.546261574076</v>
      </c>
      <c r="E42" s="3">
        <v>42125</v>
      </c>
      <c r="F42" s="3">
        <v>42132</v>
      </c>
      <c r="G42" s="3">
        <v>42125</v>
      </c>
      <c r="H42" s="1">
        <v>103</v>
      </c>
      <c r="I42" s="1" t="s">
        <v>228</v>
      </c>
    </row>
    <row r="43" spans="1:9" x14ac:dyDescent="0.25">
      <c r="A43" s="1">
        <v>8</v>
      </c>
      <c r="B43" s="1">
        <v>28</v>
      </c>
      <c r="C43" s="6">
        <v>1</v>
      </c>
      <c r="D43" s="3">
        <v>42125.641747685186</v>
      </c>
      <c r="E43" s="3">
        <v>42125</v>
      </c>
      <c r="F43" s="3">
        <v>42132</v>
      </c>
      <c r="G43" s="3">
        <v>42125</v>
      </c>
      <c r="H43" s="1">
        <v>103</v>
      </c>
      <c r="I43" s="1" t="s">
        <v>228</v>
      </c>
    </row>
    <row r="44" spans="1:9" x14ac:dyDescent="0.25">
      <c r="A44" s="1">
        <v>9</v>
      </c>
      <c r="B44" s="1">
        <v>28</v>
      </c>
      <c r="C44" s="6">
        <v>1</v>
      </c>
      <c r="D44" s="3">
        <v>42125.648900462962</v>
      </c>
      <c r="E44" s="3">
        <v>42125</v>
      </c>
      <c r="F44" s="39">
        <v>42139</v>
      </c>
      <c r="G44" s="3">
        <v>42125</v>
      </c>
      <c r="H44" s="1">
        <v>105</v>
      </c>
      <c r="I44" s="3" t="s">
        <v>230</v>
      </c>
    </row>
    <row r="45" spans="1:9" x14ac:dyDescent="0.25">
      <c r="A45" s="1">
        <v>10</v>
      </c>
      <c r="B45" s="1">
        <v>24</v>
      </c>
      <c r="C45" s="6">
        <v>1</v>
      </c>
      <c r="D45" s="3">
        <v>42125.648900462962</v>
      </c>
      <c r="E45" s="3">
        <v>42125</v>
      </c>
      <c r="F45" s="3">
        <v>42139</v>
      </c>
      <c r="G45" s="3">
        <v>42125</v>
      </c>
      <c r="H45" s="1">
        <v>105</v>
      </c>
      <c r="I45" s="3" t="s">
        <v>230</v>
      </c>
    </row>
    <row r="46" spans="1:9" x14ac:dyDescent="0.25">
      <c r="A46" s="1">
        <v>11</v>
      </c>
      <c r="B46" s="1">
        <v>23</v>
      </c>
      <c r="C46" s="6">
        <v>1</v>
      </c>
      <c r="D46" s="3">
        <v>42125.648900462962</v>
      </c>
      <c r="E46" s="3">
        <v>42125</v>
      </c>
      <c r="F46" s="3">
        <v>42139</v>
      </c>
      <c r="G46" s="3">
        <v>42125</v>
      </c>
      <c r="H46" s="1">
        <v>105</v>
      </c>
      <c r="I46" s="2" t="s">
        <v>230</v>
      </c>
    </row>
    <row r="47" spans="1:9" x14ac:dyDescent="0.25">
      <c r="I47" s="2"/>
    </row>
    <row r="48" spans="1:9" x14ac:dyDescent="0.25">
      <c r="I48" s="2"/>
    </row>
    <row r="49" spans="9:9" x14ac:dyDescent="0.25">
      <c r="I49" s="2"/>
    </row>
    <row r="50" spans="9:9" x14ac:dyDescent="0.25">
      <c r="I50" s="2"/>
    </row>
    <row r="51" spans="9:9" x14ac:dyDescent="0.25">
      <c r="I51" s="2"/>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
  <sheetViews>
    <sheetView topLeftCell="A25" workbookViewId="0">
      <selection activeCell="E31" sqref="E31:F33"/>
    </sheetView>
  </sheetViews>
  <sheetFormatPr defaultColWidth="17.140625" defaultRowHeight="15" x14ac:dyDescent="0.25"/>
  <cols>
    <col min="1" max="1" width="30.42578125" style="1" customWidth="1"/>
    <col min="2" max="2" width="14.42578125" style="1" customWidth="1"/>
    <col min="3" max="3" width="14.140625" style="6" customWidth="1"/>
    <col min="4" max="4" width="18.7109375" style="3" bestFit="1" customWidth="1"/>
    <col min="5" max="5" width="18.28515625" style="1" bestFit="1" customWidth="1"/>
    <col min="6" max="6" width="22" style="3" bestFit="1" customWidth="1"/>
    <col min="7" max="7" width="24.140625" style="27" customWidth="1"/>
    <col min="8" max="8" width="19.5703125" style="3" customWidth="1"/>
    <col min="9" max="9" width="20.42578125" style="1" customWidth="1"/>
    <col min="10" max="10" width="11.42578125" style="1" customWidth="1"/>
    <col min="11" max="11" width="19.85546875" style="1" customWidth="1"/>
    <col min="12" max="16384" width="17.140625" style="1"/>
  </cols>
  <sheetData>
    <row r="1" spans="1:9" ht="31.5" x14ac:dyDescent="0.5">
      <c r="A1" s="34" t="s">
        <v>276</v>
      </c>
    </row>
    <row r="2" spans="1:9" x14ac:dyDescent="0.25">
      <c r="I2" s="3"/>
    </row>
    <row r="3" spans="1:9" x14ac:dyDescent="0.25">
      <c r="A3" s="1" t="s">
        <v>286</v>
      </c>
      <c r="I3" s="3"/>
    </row>
    <row r="4" spans="1:9" x14ac:dyDescent="0.25">
      <c r="I4" s="3"/>
    </row>
    <row r="5" spans="1:9" ht="18.75" x14ac:dyDescent="0.3">
      <c r="A5" s="23" t="s">
        <v>216</v>
      </c>
      <c r="F5" s="1"/>
    </row>
    <row r="6" spans="1:9" x14ac:dyDescent="0.25">
      <c r="F6" s="1"/>
    </row>
    <row r="7" spans="1:9" s="15" customFormat="1" x14ac:dyDescent="0.25">
      <c r="A7" s="15" t="s">
        <v>64</v>
      </c>
      <c r="B7" s="15" t="s">
        <v>65</v>
      </c>
      <c r="C7" s="24" t="s">
        <v>63</v>
      </c>
      <c r="D7" s="16" t="s">
        <v>217</v>
      </c>
      <c r="E7" s="15" t="s">
        <v>4</v>
      </c>
      <c r="F7" s="16" t="s">
        <v>5</v>
      </c>
      <c r="G7" s="28" t="s">
        <v>225</v>
      </c>
      <c r="H7" s="26" t="s">
        <v>226</v>
      </c>
      <c r="I7" s="15" t="s">
        <v>77</v>
      </c>
    </row>
    <row r="8" spans="1:9" x14ac:dyDescent="0.25">
      <c r="A8" s="1">
        <v>6</v>
      </c>
      <c r="B8" s="1">
        <v>24</v>
      </c>
      <c r="C8" s="6">
        <v>1</v>
      </c>
      <c r="D8" s="3">
        <v>42125.546261574076</v>
      </c>
      <c r="E8" s="3">
        <v>42125</v>
      </c>
      <c r="F8" s="3">
        <v>42139</v>
      </c>
      <c r="G8" s="29"/>
      <c r="I8" s="1" t="s">
        <v>227</v>
      </c>
    </row>
    <row r="10" spans="1:9" ht="18.75" x14ac:dyDescent="0.3">
      <c r="A10" s="23" t="s">
        <v>219</v>
      </c>
    </row>
    <row r="12" spans="1:9" x14ac:dyDescent="0.25">
      <c r="A12" s="1" t="s">
        <v>269</v>
      </c>
    </row>
    <row r="14" spans="1:9" s="15" customFormat="1" x14ac:dyDescent="0.25">
      <c r="A14" s="15" t="s">
        <v>218</v>
      </c>
      <c r="B14" s="15" t="s">
        <v>65</v>
      </c>
      <c r="C14" s="24"/>
      <c r="D14" s="16"/>
      <c r="F14" s="16"/>
      <c r="G14" s="28" t="s">
        <v>225</v>
      </c>
      <c r="H14" s="26" t="s">
        <v>226</v>
      </c>
      <c r="I14" s="15" t="s">
        <v>75</v>
      </c>
    </row>
    <row r="15" spans="1:9" x14ac:dyDescent="0.25">
      <c r="A15" s="1">
        <v>8</v>
      </c>
      <c r="B15" s="1">
        <v>24</v>
      </c>
      <c r="I15" s="1">
        <v>6</v>
      </c>
    </row>
    <row r="16" spans="1:9" x14ac:dyDescent="0.25">
      <c r="A16" s="1">
        <v>9</v>
      </c>
      <c r="B16" s="1">
        <v>28</v>
      </c>
      <c r="I16" s="1">
        <v>3</v>
      </c>
    </row>
    <row r="17" spans="1:10" x14ac:dyDescent="0.25">
      <c r="A17" s="1">
        <v>10</v>
      </c>
      <c r="B17" s="1">
        <v>23</v>
      </c>
      <c r="I17" s="1">
        <v>5</v>
      </c>
    </row>
    <row r="19" spans="1:10" s="19" customFormat="1" ht="18.75" x14ac:dyDescent="0.3">
      <c r="A19" s="23" t="s">
        <v>220</v>
      </c>
      <c r="C19" s="25"/>
      <c r="D19" s="3"/>
      <c r="F19" s="20"/>
      <c r="G19" s="30"/>
      <c r="H19" s="20"/>
    </row>
    <row r="20" spans="1:10" x14ac:dyDescent="0.25">
      <c r="F20" s="1"/>
    </row>
    <row r="21" spans="1:10" s="15" customFormat="1" x14ac:dyDescent="0.25">
      <c r="A21" s="15" t="s">
        <v>62</v>
      </c>
      <c r="B21" s="15" t="s">
        <v>65</v>
      </c>
      <c r="C21" s="24" t="s">
        <v>63</v>
      </c>
      <c r="D21" s="16" t="s">
        <v>68</v>
      </c>
      <c r="E21" s="15" t="s">
        <v>10</v>
      </c>
      <c r="F21" s="16" t="s">
        <v>21</v>
      </c>
      <c r="G21" s="31" t="s">
        <v>221</v>
      </c>
      <c r="H21" s="15" t="s">
        <v>222</v>
      </c>
      <c r="I21" s="15" t="s">
        <v>223</v>
      </c>
      <c r="J21" s="15" t="s">
        <v>224</v>
      </c>
    </row>
    <row r="22" spans="1:10" x14ac:dyDescent="0.25">
      <c r="A22" s="1">
        <v>103</v>
      </c>
      <c r="B22" s="1">
        <v>24</v>
      </c>
      <c r="C22" s="6">
        <v>1</v>
      </c>
      <c r="D22" s="3">
        <v>42125.546261574076</v>
      </c>
      <c r="E22" s="2"/>
      <c r="F22" s="3">
        <v>42132</v>
      </c>
      <c r="G22" s="10" t="s">
        <v>29</v>
      </c>
      <c r="H22" s="1">
        <v>1000019.002</v>
      </c>
      <c r="I22" s="1">
        <v>0</v>
      </c>
    </row>
    <row r="23" spans="1:10" x14ac:dyDescent="0.25">
      <c r="A23" s="1">
        <v>105</v>
      </c>
      <c r="B23" s="1">
        <v>24</v>
      </c>
      <c r="C23" s="6">
        <v>1</v>
      </c>
      <c r="D23" s="3">
        <v>42125.648900462962</v>
      </c>
      <c r="F23" s="3">
        <v>42139</v>
      </c>
      <c r="G23" s="10" t="s">
        <v>30</v>
      </c>
      <c r="H23" s="1">
        <v>1000020.002</v>
      </c>
      <c r="I23" s="1">
        <v>0</v>
      </c>
    </row>
    <row r="24" spans="1:10" x14ac:dyDescent="0.25">
      <c r="G24" s="10"/>
      <c r="H24" s="1"/>
    </row>
    <row r="25" spans="1:10" ht="18.75" x14ac:dyDescent="0.3">
      <c r="A25" s="23" t="s">
        <v>231</v>
      </c>
      <c r="E25" s="6"/>
      <c r="G25" s="10"/>
      <c r="H25" s="1"/>
    </row>
    <row r="26" spans="1:10" x14ac:dyDescent="0.25">
      <c r="G26" s="10"/>
      <c r="H26" s="1"/>
    </row>
    <row r="27" spans="1:10" x14ac:dyDescent="0.25">
      <c r="A27" s="1" t="s">
        <v>277</v>
      </c>
      <c r="G27" s="10"/>
      <c r="H27" s="1"/>
    </row>
    <row r="28" spans="1:10" x14ac:dyDescent="0.25">
      <c r="A28" s="1" t="s">
        <v>271</v>
      </c>
      <c r="G28" s="10"/>
      <c r="H28" s="1"/>
    </row>
    <row r="29" spans="1:10" x14ac:dyDescent="0.25">
      <c r="G29" s="10"/>
      <c r="H29" s="1"/>
    </row>
    <row r="30" spans="1:10" s="15" customFormat="1" x14ac:dyDescent="0.25">
      <c r="A30" s="15" t="s">
        <v>8</v>
      </c>
      <c r="B30" s="15" t="s">
        <v>65</v>
      </c>
      <c r="C30" s="24" t="s">
        <v>63</v>
      </c>
      <c r="D30" s="16"/>
      <c r="E30" s="15" t="s">
        <v>10</v>
      </c>
      <c r="F30" s="16" t="s">
        <v>11</v>
      </c>
      <c r="G30" s="31" t="s">
        <v>12</v>
      </c>
      <c r="H30" s="15" t="s">
        <v>13</v>
      </c>
    </row>
    <row r="31" spans="1:10" x14ac:dyDescent="0.25">
      <c r="A31" s="1">
        <v>9</v>
      </c>
      <c r="B31" s="1">
        <v>24</v>
      </c>
      <c r="C31" s="6">
        <v>1</v>
      </c>
      <c r="D31" s="3" t="s">
        <v>211</v>
      </c>
      <c r="E31" s="3">
        <v>42125</v>
      </c>
      <c r="F31" s="3">
        <v>42139</v>
      </c>
      <c r="G31" s="10"/>
      <c r="H31" s="1"/>
    </row>
    <row r="32" spans="1:10" x14ac:dyDescent="0.25">
      <c r="A32" s="1">
        <v>10</v>
      </c>
      <c r="B32" s="1">
        <v>28</v>
      </c>
      <c r="C32" s="6">
        <v>1</v>
      </c>
      <c r="D32" s="3" t="s">
        <v>211</v>
      </c>
      <c r="E32" s="3">
        <v>42125</v>
      </c>
      <c r="F32" s="3">
        <v>42139</v>
      </c>
      <c r="G32" s="10"/>
      <c r="H32" s="1"/>
    </row>
    <row r="33" spans="1:9" x14ac:dyDescent="0.25">
      <c r="A33" s="1">
        <v>11</v>
      </c>
      <c r="B33" s="1">
        <v>23</v>
      </c>
      <c r="C33" s="6">
        <v>1</v>
      </c>
      <c r="D33" s="3" t="s">
        <v>211</v>
      </c>
      <c r="E33" s="39">
        <v>42125</v>
      </c>
      <c r="F33" s="3">
        <v>42139</v>
      </c>
      <c r="G33" s="10"/>
      <c r="H33" s="1"/>
    </row>
    <row r="34" spans="1:9" x14ac:dyDescent="0.25">
      <c r="E34" s="3"/>
      <c r="G34" s="10"/>
      <c r="H34" s="1"/>
    </row>
    <row r="35" spans="1:9" ht="18.75" x14ac:dyDescent="0.3">
      <c r="A35" s="23" t="s">
        <v>232</v>
      </c>
      <c r="E35" s="6"/>
      <c r="G35" s="10"/>
      <c r="H35" s="1"/>
    </row>
    <row r="36" spans="1:9" x14ac:dyDescent="0.25">
      <c r="E36" s="12"/>
      <c r="F36" s="13"/>
      <c r="G36" s="32"/>
      <c r="H36" s="1"/>
    </row>
    <row r="37" spans="1:9" x14ac:dyDescent="0.25">
      <c r="A37" s="1" t="s">
        <v>278</v>
      </c>
      <c r="E37" s="12"/>
      <c r="F37" s="13"/>
      <c r="G37" s="32"/>
      <c r="H37" s="1"/>
    </row>
    <row r="38" spans="1:9" x14ac:dyDescent="0.25">
      <c r="E38" s="12"/>
      <c r="F38" s="13"/>
      <c r="G38" s="32"/>
      <c r="H38" s="1"/>
    </row>
    <row r="39" spans="1:9" x14ac:dyDescent="0.25">
      <c r="E39" s="12"/>
      <c r="F39" s="13"/>
      <c r="G39" s="32"/>
      <c r="H39" s="1"/>
    </row>
    <row r="40" spans="1:9" x14ac:dyDescent="0.25">
      <c r="E40" s="12"/>
      <c r="F40" s="13"/>
      <c r="G40" s="32"/>
      <c r="H40" s="1"/>
    </row>
    <row r="41" spans="1:9" x14ac:dyDescent="0.25">
      <c r="E41" s="12"/>
      <c r="F41" s="13"/>
      <c r="G41" s="32"/>
      <c r="H41" s="1"/>
    </row>
    <row r="42" spans="1:9" s="15" customFormat="1" x14ac:dyDescent="0.25">
      <c r="A42" s="15" t="s">
        <v>61</v>
      </c>
      <c r="B42" s="15" t="s">
        <v>65</v>
      </c>
      <c r="C42" s="24" t="s">
        <v>63</v>
      </c>
      <c r="D42" s="16" t="s">
        <v>68</v>
      </c>
      <c r="E42" s="17" t="s">
        <v>69</v>
      </c>
      <c r="F42" s="18" t="s">
        <v>70</v>
      </c>
      <c r="G42" s="33" t="s">
        <v>66</v>
      </c>
      <c r="H42" s="15" t="s">
        <v>62</v>
      </c>
      <c r="I42" s="15" t="s">
        <v>67</v>
      </c>
    </row>
    <row r="43" spans="1:9" x14ac:dyDescent="0.25">
      <c r="A43" s="1">
        <v>7</v>
      </c>
      <c r="B43" s="1">
        <v>24</v>
      </c>
      <c r="C43" s="6">
        <v>1</v>
      </c>
      <c r="D43" s="3">
        <v>42125.546261574076</v>
      </c>
      <c r="E43" s="3">
        <v>42125</v>
      </c>
      <c r="F43" s="3">
        <v>42132</v>
      </c>
      <c r="G43" s="3">
        <v>42125</v>
      </c>
      <c r="H43" s="1">
        <v>103</v>
      </c>
      <c r="I43" s="1" t="s">
        <v>228</v>
      </c>
    </row>
    <row r="44" spans="1:9" x14ac:dyDescent="0.25">
      <c r="A44" s="1">
        <v>8</v>
      </c>
      <c r="B44" s="1">
        <v>28</v>
      </c>
      <c r="C44" s="6">
        <v>1</v>
      </c>
      <c r="D44" s="3">
        <v>42125.641747685186</v>
      </c>
      <c r="E44" s="3">
        <v>42125</v>
      </c>
      <c r="F44" s="3">
        <v>42132</v>
      </c>
      <c r="G44" s="3">
        <v>42125</v>
      </c>
      <c r="H44" s="1">
        <v>103</v>
      </c>
      <c r="I44" s="1" t="s">
        <v>228</v>
      </c>
    </row>
    <row r="45" spans="1:9" x14ac:dyDescent="0.25">
      <c r="A45" s="1">
        <v>9</v>
      </c>
      <c r="B45" s="1">
        <v>28</v>
      </c>
      <c r="C45" s="6">
        <v>1</v>
      </c>
      <c r="D45" s="3">
        <v>42125.648900462962</v>
      </c>
      <c r="E45" s="3">
        <v>42125</v>
      </c>
      <c r="F45" s="3">
        <v>42139</v>
      </c>
      <c r="G45" s="3">
        <v>42125</v>
      </c>
      <c r="H45" s="1">
        <v>105</v>
      </c>
      <c r="I45" s="3" t="s">
        <v>230</v>
      </c>
    </row>
    <row r="46" spans="1:9" x14ac:dyDescent="0.25">
      <c r="A46" s="1">
        <v>10</v>
      </c>
      <c r="B46" s="1">
        <v>24</v>
      </c>
      <c r="C46" s="6">
        <v>1</v>
      </c>
      <c r="D46" s="3">
        <v>42125.648900462962</v>
      </c>
      <c r="E46" s="3">
        <v>42125</v>
      </c>
      <c r="F46" s="3">
        <v>42139</v>
      </c>
      <c r="G46" s="3">
        <v>42125</v>
      </c>
      <c r="H46" s="1">
        <v>105</v>
      </c>
      <c r="I46" s="3" t="s">
        <v>230</v>
      </c>
    </row>
    <row r="47" spans="1:9" x14ac:dyDescent="0.25">
      <c r="A47" s="1">
        <v>11</v>
      </c>
      <c r="B47" s="1">
        <v>23</v>
      </c>
      <c r="C47" s="6">
        <v>1</v>
      </c>
      <c r="D47" s="3">
        <v>42125.648900462962</v>
      </c>
      <c r="E47" s="3">
        <v>42125</v>
      </c>
      <c r="F47" s="3">
        <v>42139</v>
      </c>
      <c r="G47" s="3">
        <v>42125</v>
      </c>
      <c r="H47" s="1">
        <v>105</v>
      </c>
      <c r="I47" s="2" t="s">
        <v>230</v>
      </c>
    </row>
    <row r="48" spans="1:9" x14ac:dyDescent="0.25">
      <c r="I48" s="2"/>
    </row>
    <row r="49" spans="9:9" x14ac:dyDescent="0.25">
      <c r="I49" s="2"/>
    </row>
    <row r="50" spans="9:9" x14ac:dyDescent="0.25">
      <c r="I50" s="2"/>
    </row>
    <row r="51" spans="9:9" x14ac:dyDescent="0.25">
      <c r="I51" s="2"/>
    </row>
    <row r="52" spans="9:9" x14ac:dyDescent="0.25">
      <c r="I52" s="2"/>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25" workbookViewId="0">
      <selection activeCell="A37" sqref="A37"/>
    </sheetView>
  </sheetViews>
  <sheetFormatPr defaultColWidth="17.140625" defaultRowHeight="15" x14ac:dyDescent="0.25"/>
  <cols>
    <col min="1" max="1" width="30.42578125" style="1" customWidth="1"/>
    <col min="2" max="2" width="14.42578125" style="1" customWidth="1"/>
    <col min="3" max="3" width="14.140625" style="6" customWidth="1"/>
    <col min="4" max="4" width="18.7109375" style="3" bestFit="1" customWidth="1"/>
    <col min="5" max="5" width="18.28515625" style="1" bestFit="1" customWidth="1"/>
    <col min="6" max="6" width="22" style="3" bestFit="1" customWidth="1"/>
    <col min="7" max="7" width="24.140625" style="27" customWidth="1"/>
    <col min="8" max="8" width="19.5703125" style="3" customWidth="1"/>
    <col min="9" max="9" width="20.42578125" style="1" customWidth="1"/>
    <col min="10" max="10" width="11.42578125" style="1" customWidth="1"/>
    <col min="11" max="11" width="19.85546875" style="1" customWidth="1"/>
    <col min="12" max="16384" width="17.140625" style="1"/>
  </cols>
  <sheetData>
    <row r="1" spans="1:9" ht="31.5" x14ac:dyDescent="0.5">
      <c r="A1" s="34" t="s">
        <v>284</v>
      </c>
    </row>
    <row r="2" spans="1:9" x14ac:dyDescent="0.25">
      <c r="I2" s="3"/>
    </row>
    <row r="3" spans="1:9" x14ac:dyDescent="0.25">
      <c r="A3" s="1" t="s">
        <v>285</v>
      </c>
      <c r="I3" s="3"/>
    </row>
    <row r="4" spans="1:9" x14ac:dyDescent="0.25">
      <c r="I4" s="3"/>
    </row>
    <row r="5" spans="1:9" ht="18.75" x14ac:dyDescent="0.3">
      <c r="A5" s="23" t="s">
        <v>216</v>
      </c>
      <c r="F5" s="1"/>
    </row>
    <row r="6" spans="1:9" x14ac:dyDescent="0.25">
      <c r="F6" s="1"/>
    </row>
    <row r="7" spans="1:9" s="15" customFormat="1" x14ac:dyDescent="0.25">
      <c r="A7" s="15" t="s">
        <v>64</v>
      </c>
      <c r="B7" s="15" t="s">
        <v>65</v>
      </c>
      <c r="C7" s="24" t="s">
        <v>63</v>
      </c>
      <c r="D7" s="16" t="s">
        <v>217</v>
      </c>
      <c r="E7" s="15" t="s">
        <v>4</v>
      </c>
      <c r="F7" s="16" t="s">
        <v>5</v>
      </c>
      <c r="G7" s="28" t="s">
        <v>225</v>
      </c>
      <c r="H7" s="26" t="s">
        <v>226</v>
      </c>
      <c r="I7" s="15" t="s">
        <v>77</v>
      </c>
    </row>
    <row r="8" spans="1:9" x14ac:dyDescent="0.25">
      <c r="A8" s="1">
        <v>6</v>
      </c>
      <c r="B8" s="1">
        <v>24</v>
      </c>
      <c r="C8" s="6">
        <v>1</v>
      </c>
      <c r="D8" s="3">
        <v>42125.546261574076</v>
      </c>
      <c r="E8" s="3">
        <v>42125</v>
      </c>
      <c r="F8" s="3">
        <v>42146</v>
      </c>
      <c r="G8" s="29"/>
      <c r="I8" s="1" t="s">
        <v>227</v>
      </c>
    </row>
    <row r="10" spans="1:9" ht="18.75" x14ac:dyDescent="0.3">
      <c r="A10" s="23" t="s">
        <v>219</v>
      </c>
    </row>
    <row r="12" spans="1:9" x14ac:dyDescent="0.25">
      <c r="A12" s="1" t="s">
        <v>281</v>
      </c>
    </row>
    <row r="14" spans="1:9" s="15" customFormat="1" x14ac:dyDescent="0.25">
      <c r="A14" s="15" t="s">
        <v>218</v>
      </c>
      <c r="B14" s="15" t="s">
        <v>65</v>
      </c>
      <c r="C14" s="24"/>
      <c r="D14" s="16"/>
      <c r="F14" s="16"/>
      <c r="G14" s="28" t="s">
        <v>225</v>
      </c>
      <c r="H14" s="26" t="s">
        <v>226</v>
      </c>
      <c r="I14" s="15" t="s">
        <v>75</v>
      </c>
    </row>
    <row r="15" spans="1:9" x14ac:dyDescent="0.25">
      <c r="A15" s="1">
        <v>8</v>
      </c>
      <c r="B15" s="1">
        <v>24</v>
      </c>
      <c r="I15" s="1">
        <v>6</v>
      </c>
    </row>
    <row r="17" spans="1:10" s="19" customFormat="1" ht="18.75" x14ac:dyDescent="0.3">
      <c r="A17" s="23" t="s">
        <v>220</v>
      </c>
      <c r="C17" s="25"/>
      <c r="D17" s="3"/>
      <c r="F17" s="20"/>
      <c r="G17" s="30"/>
      <c r="H17" s="20"/>
    </row>
    <row r="18" spans="1:10" x14ac:dyDescent="0.25">
      <c r="F18" s="1"/>
    </row>
    <row r="19" spans="1:10" s="15" customFormat="1" x14ac:dyDescent="0.25">
      <c r="A19" s="15" t="s">
        <v>62</v>
      </c>
      <c r="B19" s="15" t="s">
        <v>65</v>
      </c>
      <c r="C19" s="24" t="s">
        <v>63</v>
      </c>
      <c r="D19" s="16" t="s">
        <v>68</v>
      </c>
      <c r="E19" s="15" t="s">
        <v>10</v>
      </c>
      <c r="F19" s="16" t="s">
        <v>21</v>
      </c>
      <c r="G19" s="31" t="s">
        <v>221</v>
      </c>
      <c r="H19" s="15" t="s">
        <v>222</v>
      </c>
      <c r="I19" s="15" t="s">
        <v>223</v>
      </c>
      <c r="J19" s="15" t="s">
        <v>224</v>
      </c>
    </row>
    <row r="20" spans="1:10" x14ac:dyDescent="0.25">
      <c r="A20" s="1">
        <v>103</v>
      </c>
      <c r="B20" s="1">
        <v>24</v>
      </c>
      <c r="C20" s="6">
        <v>1</v>
      </c>
      <c r="D20" s="3">
        <v>42125.546261574076</v>
      </c>
      <c r="E20" s="2"/>
      <c r="F20" s="3">
        <v>42132</v>
      </c>
      <c r="G20" s="10" t="s">
        <v>29</v>
      </c>
      <c r="H20" s="1">
        <v>1000019.002</v>
      </c>
      <c r="I20" s="1">
        <v>0</v>
      </c>
    </row>
    <row r="21" spans="1:10" x14ac:dyDescent="0.25">
      <c r="A21" s="1">
        <v>105</v>
      </c>
      <c r="B21" s="1">
        <v>24</v>
      </c>
      <c r="C21" s="6">
        <v>1</v>
      </c>
      <c r="D21" s="3">
        <v>42125.648900462962</v>
      </c>
      <c r="F21" s="3">
        <v>42139</v>
      </c>
      <c r="G21" s="10" t="s">
        <v>30</v>
      </c>
      <c r="H21" s="1">
        <v>1000020.002</v>
      </c>
      <c r="I21" s="1">
        <v>0</v>
      </c>
    </row>
    <row r="22" spans="1:10" x14ac:dyDescent="0.25">
      <c r="A22" s="1">
        <v>107</v>
      </c>
      <c r="B22" s="1">
        <v>24</v>
      </c>
      <c r="C22" s="6">
        <v>1</v>
      </c>
      <c r="D22" s="3">
        <v>42125.655347222222</v>
      </c>
      <c r="F22" s="3">
        <v>42146</v>
      </c>
      <c r="G22" s="10" t="s">
        <v>30</v>
      </c>
      <c r="H22" s="1">
        <v>1000021.002</v>
      </c>
      <c r="I22" s="1">
        <v>0</v>
      </c>
    </row>
    <row r="23" spans="1:10" x14ac:dyDescent="0.25">
      <c r="G23" s="10"/>
      <c r="H23" s="1"/>
    </row>
    <row r="24" spans="1:10" ht="18.75" x14ac:dyDescent="0.3">
      <c r="A24" s="23" t="s">
        <v>231</v>
      </c>
      <c r="E24" s="6"/>
      <c r="G24" s="10"/>
      <c r="H24" s="1"/>
    </row>
    <row r="25" spans="1:10" x14ac:dyDescent="0.25">
      <c r="G25" s="10"/>
      <c r="H25" s="1"/>
    </row>
    <row r="26" spans="1:10" x14ac:dyDescent="0.25">
      <c r="A26" s="1" t="s">
        <v>282</v>
      </c>
      <c r="G26" s="10"/>
      <c r="H26" s="1"/>
    </row>
    <row r="27" spans="1:10" x14ac:dyDescent="0.25">
      <c r="G27" s="10"/>
      <c r="H27" s="1"/>
    </row>
    <row r="28" spans="1:10" x14ac:dyDescent="0.25">
      <c r="G28" s="10"/>
      <c r="H28" s="1"/>
    </row>
    <row r="29" spans="1:10" s="15" customFormat="1" x14ac:dyDescent="0.25">
      <c r="A29" s="15" t="s">
        <v>8</v>
      </c>
      <c r="B29" s="15" t="s">
        <v>65</v>
      </c>
      <c r="C29" s="24" t="s">
        <v>63</v>
      </c>
      <c r="D29" s="16"/>
      <c r="E29" s="15" t="s">
        <v>10</v>
      </c>
      <c r="F29" s="16" t="s">
        <v>11</v>
      </c>
      <c r="G29" s="31" t="s">
        <v>12</v>
      </c>
      <c r="H29" s="15" t="s">
        <v>13</v>
      </c>
    </row>
    <row r="30" spans="1:10" x14ac:dyDescent="0.25">
      <c r="A30" s="1">
        <v>9</v>
      </c>
      <c r="B30" s="1">
        <v>24</v>
      </c>
      <c r="C30" s="6">
        <v>1</v>
      </c>
      <c r="D30" s="3" t="s">
        <v>211</v>
      </c>
      <c r="E30" s="3">
        <v>42125</v>
      </c>
      <c r="F30" s="3">
        <v>42146</v>
      </c>
      <c r="G30" s="10"/>
      <c r="H30" s="1"/>
    </row>
    <row r="31" spans="1:10" x14ac:dyDescent="0.25">
      <c r="A31" s="1">
        <v>10</v>
      </c>
      <c r="B31" s="1">
        <v>28</v>
      </c>
      <c r="C31" s="6">
        <v>1</v>
      </c>
      <c r="D31" s="3" t="s">
        <v>211</v>
      </c>
      <c r="E31" s="3">
        <v>42125</v>
      </c>
      <c r="F31" s="3">
        <v>42139</v>
      </c>
      <c r="G31" s="41">
        <v>42125</v>
      </c>
      <c r="H31" s="1"/>
    </row>
    <row r="32" spans="1:10" x14ac:dyDescent="0.25">
      <c r="A32" s="1">
        <v>11</v>
      </c>
      <c r="B32" s="1">
        <v>23</v>
      </c>
      <c r="C32" s="6">
        <v>1</v>
      </c>
      <c r="D32" s="3" t="s">
        <v>211</v>
      </c>
      <c r="E32" s="3">
        <v>42125</v>
      </c>
      <c r="F32" s="3">
        <v>42139</v>
      </c>
      <c r="G32" s="42">
        <v>42125</v>
      </c>
      <c r="H32" s="1"/>
    </row>
    <row r="33" spans="1:9" x14ac:dyDescent="0.25">
      <c r="E33" s="3"/>
      <c r="G33" s="10"/>
      <c r="H33" s="1"/>
    </row>
    <row r="34" spans="1:9" ht="18.75" x14ac:dyDescent="0.3">
      <c r="A34" s="23" t="s">
        <v>232</v>
      </c>
      <c r="E34" s="6"/>
      <c r="G34" s="10"/>
      <c r="H34" s="1"/>
    </row>
    <row r="35" spans="1:9" x14ac:dyDescent="0.25">
      <c r="E35" s="12"/>
      <c r="F35" s="13"/>
      <c r="G35" s="32"/>
      <c r="H35" s="1"/>
    </row>
    <row r="36" spans="1:9" x14ac:dyDescent="0.25">
      <c r="A36" s="1" t="s">
        <v>287</v>
      </c>
      <c r="E36" s="12"/>
      <c r="F36" s="13"/>
      <c r="G36" s="32"/>
      <c r="H36" s="1"/>
    </row>
    <row r="37" spans="1:9" x14ac:dyDescent="0.25">
      <c r="E37" s="12"/>
      <c r="F37" s="13"/>
      <c r="G37" s="32"/>
      <c r="H37" s="1"/>
    </row>
    <row r="38" spans="1:9" x14ac:dyDescent="0.25">
      <c r="E38" s="12"/>
      <c r="F38" s="13"/>
      <c r="G38" s="32"/>
      <c r="H38" s="1"/>
    </row>
    <row r="39" spans="1:9" x14ac:dyDescent="0.25">
      <c r="E39" s="12"/>
      <c r="F39" s="13"/>
      <c r="G39" s="32"/>
      <c r="H39" s="1"/>
    </row>
    <row r="40" spans="1:9" x14ac:dyDescent="0.25">
      <c r="E40" s="12"/>
      <c r="F40" s="13"/>
      <c r="G40" s="32"/>
      <c r="H40" s="1"/>
    </row>
    <row r="41" spans="1:9" s="15" customFormat="1" x14ac:dyDescent="0.25">
      <c r="A41" s="15" t="s">
        <v>61</v>
      </c>
      <c r="B41" s="15" t="s">
        <v>65</v>
      </c>
      <c r="C41" s="24" t="s">
        <v>63</v>
      </c>
      <c r="D41" s="16" t="s">
        <v>68</v>
      </c>
      <c r="E41" s="17" t="s">
        <v>69</v>
      </c>
      <c r="F41" s="18" t="s">
        <v>70</v>
      </c>
      <c r="G41" s="33" t="s">
        <v>66</v>
      </c>
      <c r="H41" s="15" t="s">
        <v>62</v>
      </c>
      <c r="I41" s="15" t="s">
        <v>67</v>
      </c>
    </row>
    <row r="42" spans="1:9" x14ac:dyDescent="0.25">
      <c r="A42" s="1">
        <v>7</v>
      </c>
      <c r="B42" s="1">
        <v>24</v>
      </c>
      <c r="C42" s="6">
        <v>1</v>
      </c>
      <c r="D42" s="3">
        <v>42125.546261574076</v>
      </c>
      <c r="E42" s="3">
        <v>42125</v>
      </c>
      <c r="F42" s="3">
        <v>42132</v>
      </c>
      <c r="G42" s="3">
        <v>42125</v>
      </c>
      <c r="H42" s="1">
        <v>103</v>
      </c>
      <c r="I42" s="1" t="s">
        <v>228</v>
      </c>
    </row>
    <row r="43" spans="1:9" x14ac:dyDescent="0.25">
      <c r="A43" s="1">
        <v>8</v>
      </c>
      <c r="B43" s="1">
        <v>28</v>
      </c>
      <c r="C43" s="6">
        <v>1</v>
      </c>
      <c r="D43" s="3">
        <v>42125.641747685186</v>
      </c>
      <c r="E43" s="3">
        <v>42125</v>
      </c>
      <c r="F43" s="3">
        <v>42132</v>
      </c>
      <c r="G43" s="3">
        <v>42125</v>
      </c>
      <c r="H43" s="1">
        <v>103</v>
      </c>
      <c r="I43" s="1" t="s">
        <v>228</v>
      </c>
    </row>
    <row r="44" spans="1:9" x14ac:dyDescent="0.25">
      <c r="A44" s="1">
        <v>9</v>
      </c>
      <c r="B44" s="1">
        <v>28</v>
      </c>
      <c r="C44" s="6">
        <v>1</v>
      </c>
      <c r="D44" s="3">
        <v>42125.648900462962</v>
      </c>
      <c r="E44" s="3">
        <v>42125</v>
      </c>
      <c r="F44" s="3">
        <v>42139</v>
      </c>
      <c r="G44" s="3">
        <v>42125</v>
      </c>
      <c r="H44" s="1">
        <v>105</v>
      </c>
      <c r="I44" s="3" t="s">
        <v>230</v>
      </c>
    </row>
    <row r="45" spans="1:9" x14ac:dyDescent="0.25">
      <c r="A45" s="1">
        <v>10</v>
      </c>
      <c r="B45" s="1">
        <v>24</v>
      </c>
      <c r="C45" s="6">
        <v>1</v>
      </c>
      <c r="D45" s="3">
        <v>42125.648900462962</v>
      </c>
      <c r="E45" s="3">
        <v>42125</v>
      </c>
      <c r="F45" s="3">
        <v>42139</v>
      </c>
      <c r="G45" s="3">
        <v>42125</v>
      </c>
      <c r="H45" s="1">
        <v>105</v>
      </c>
      <c r="I45" s="3" t="s">
        <v>230</v>
      </c>
    </row>
    <row r="46" spans="1:9" x14ac:dyDescent="0.25">
      <c r="A46" s="1">
        <v>11</v>
      </c>
      <c r="B46" s="1">
        <v>23</v>
      </c>
      <c r="C46" s="6">
        <v>1</v>
      </c>
      <c r="D46" s="3">
        <v>42125.648900462962</v>
      </c>
      <c r="E46" s="3">
        <v>42125</v>
      </c>
      <c r="F46" s="39">
        <v>42139</v>
      </c>
      <c r="G46" s="3">
        <v>42125</v>
      </c>
      <c r="H46" s="1">
        <v>105</v>
      </c>
      <c r="I46" s="2" t="s">
        <v>230</v>
      </c>
    </row>
    <row r="47" spans="1:9" x14ac:dyDescent="0.25">
      <c r="A47" s="1">
        <v>12</v>
      </c>
      <c r="B47" s="1">
        <v>24</v>
      </c>
      <c r="C47" s="6">
        <v>1</v>
      </c>
      <c r="D47" s="3">
        <v>42125.655347222222</v>
      </c>
      <c r="E47" s="3">
        <v>42125</v>
      </c>
      <c r="F47" s="3">
        <v>42146</v>
      </c>
      <c r="G47" s="3">
        <v>42125</v>
      </c>
      <c r="H47" s="1">
        <v>107</v>
      </c>
      <c r="I47" s="2" t="s">
        <v>230</v>
      </c>
    </row>
    <row r="48" spans="1:9" x14ac:dyDescent="0.25">
      <c r="I48" s="2"/>
    </row>
    <row r="49" spans="9:9" x14ac:dyDescent="0.25">
      <c r="I49" s="2"/>
    </row>
    <row r="50" spans="9:9" x14ac:dyDescent="0.25">
      <c r="I50" s="2"/>
    </row>
    <row r="51" spans="9:9" x14ac:dyDescent="0.25">
      <c r="I51" s="2"/>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topLeftCell="A7" workbookViewId="0">
      <selection activeCell="A35" sqref="A35:XFD37"/>
    </sheetView>
  </sheetViews>
  <sheetFormatPr defaultColWidth="17.140625" defaultRowHeight="15" x14ac:dyDescent="0.25"/>
  <cols>
    <col min="1" max="1" width="30.42578125" style="1" customWidth="1"/>
    <col min="2" max="2" width="14.42578125" style="1" customWidth="1"/>
    <col min="3" max="3" width="14.140625" style="6" customWidth="1"/>
    <col min="4" max="4" width="18.7109375" style="3" bestFit="1" customWidth="1"/>
    <col min="5" max="5" width="18.28515625" style="1" bestFit="1" customWidth="1"/>
    <col min="6" max="6" width="22" style="3" bestFit="1" customWidth="1"/>
    <col min="7" max="7" width="24.140625" style="27" customWidth="1"/>
    <col min="8" max="8" width="19.5703125" style="3" customWidth="1"/>
    <col min="9" max="9" width="20.42578125" style="1" customWidth="1"/>
    <col min="10" max="10" width="11.42578125" style="1" customWidth="1"/>
    <col min="11" max="11" width="19.85546875" style="1" customWidth="1"/>
    <col min="12" max="16384" width="17.140625" style="1"/>
  </cols>
  <sheetData>
    <row r="1" spans="1:9" ht="31.5" x14ac:dyDescent="0.5">
      <c r="A1" s="34" t="s">
        <v>288</v>
      </c>
    </row>
    <row r="2" spans="1:9" x14ac:dyDescent="0.25">
      <c r="I2" s="3"/>
    </row>
    <row r="3" spans="1:9" x14ac:dyDescent="0.25">
      <c r="A3" s="1" t="s">
        <v>289</v>
      </c>
      <c r="I3" s="3"/>
    </row>
    <row r="4" spans="1:9" x14ac:dyDescent="0.25">
      <c r="I4" s="3"/>
    </row>
    <row r="5" spans="1:9" ht="18.75" x14ac:dyDescent="0.3">
      <c r="A5" s="23" t="s">
        <v>216</v>
      </c>
      <c r="F5" s="1"/>
    </row>
    <row r="6" spans="1:9" ht="18.75" x14ac:dyDescent="0.3">
      <c r="A6" s="23"/>
      <c r="F6" s="1"/>
    </row>
    <row r="7" spans="1:9" x14ac:dyDescent="0.25">
      <c r="A7" s="1" t="s">
        <v>291</v>
      </c>
      <c r="F7" s="1"/>
    </row>
    <row r="8" spans="1:9" x14ac:dyDescent="0.25">
      <c r="A8" s="1" t="s">
        <v>292</v>
      </c>
      <c r="F8" s="1"/>
    </row>
    <row r="9" spans="1:9" x14ac:dyDescent="0.25">
      <c r="F9" s="1"/>
    </row>
    <row r="10" spans="1:9" s="15" customFormat="1" x14ac:dyDescent="0.25">
      <c r="A10" s="15" t="s">
        <v>64</v>
      </c>
      <c r="B10" s="15" t="s">
        <v>65</v>
      </c>
      <c r="C10" s="24" t="s">
        <v>63</v>
      </c>
      <c r="D10" s="16" t="s">
        <v>217</v>
      </c>
      <c r="E10" s="15" t="s">
        <v>4</v>
      </c>
      <c r="F10" s="16" t="s">
        <v>5</v>
      </c>
      <c r="G10" s="28" t="s">
        <v>225</v>
      </c>
      <c r="H10" s="26" t="s">
        <v>226</v>
      </c>
      <c r="I10" s="15" t="s">
        <v>77</v>
      </c>
    </row>
    <row r="11" spans="1:9" x14ac:dyDescent="0.25">
      <c r="A11" s="1">
        <v>6</v>
      </c>
      <c r="B11" s="1">
        <v>24</v>
      </c>
      <c r="C11" s="6">
        <v>1</v>
      </c>
      <c r="D11" s="3">
        <v>42125.546261574076</v>
      </c>
      <c r="E11" s="3">
        <v>42125</v>
      </c>
      <c r="F11" s="5" t="s">
        <v>15</v>
      </c>
      <c r="G11" s="29"/>
      <c r="I11" s="36" t="s">
        <v>290</v>
      </c>
    </row>
    <row r="13" spans="1:9" ht="18.75" x14ac:dyDescent="0.3">
      <c r="A13" s="23" t="s">
        <v>219</v>
      </c>
    </row>
    <row r="15" spans="1:9" s="15" customFormat="1" x14ac:dyDescent="0.25">
      <c r="A15" s="15" t="s">
        <v>218</v>
      </c>
      <c r="B15" s="15" t="s">
        <v>65</v>
      </c>
      <c r="C15" s="24"/>
      <c r="D15" s="16"/>
      <c r="F15" s="16"/>
      <c r="G15" s="28" t="s">
        <v>225</v>
      </c>
      <c r="H15" s="26" t="s">
        <v>226</v>
      </c>
      <c r="I15" s="15" t="s">
        <v>75</v>
      </c>
    </row>
    <row r="16" spans="1:9" x14ac:dyDescent="0.25">
      <c r="A16" s="1">
        <v>8</v>
      </c>
      <c r="B16" s="1">
        <v>24</v>
      </c>
      <c r="I16" s="1">
        <v>6</v>
      </c>
    </row>
    <row r="18" spans="1:10" s="19" customFormat="1" ht="18.75" x14ac:dyDescent="0.3">
      <c r="A18" s="23" t="s">
        <v>220</v>
      </c>
      <c r="C18" s="25"/>
      <c r="D18" s="3"/>
      <c r="F18" s="20"/>
      <c r="G18" s="30"/>
      <c r="H18" s="20"/>
    </row>
    <row r="19" spans="1:10" x14ac:dyDescent="0.25">
      <c r="F19" s="1"/>
    </row>
    <row r="20" spans="1:10" s="15" customFormat="1" x14ac:dyDescent="0.25">
      <c r="A20" s="15" t="s">
        <v>62</v>
      </c>
      <c r="B20" s="15" t="s">
        <v>65</v>
      </c>
      <c r="C20" s="24" t="s">
        <v>63</v>
      </c>
      <c r="D20" s="16" t="s">
        <v>68</v>
      </c>
      <c r="E20" s="15" t="s">
        <v>10</v>
      </c>
      <c r="F20" s="16" t="s">
        <v>21</v>
      </c>
      <c r="G20" s="31" t="s">
        <v>221</v>
      </c>
      <c r="H20" s="15" t="s">
        <v>222</v>
      </c>
      <c r="I20" s="15" t="s">
        <v>223</v>
      </c>
      <c r="J20" s="15" t="s">
        <v>224</v>
      </c>
    </row>
    <row r="21" spans="1:10" x14ac:dyDescent="0.25">
      <c r="A21" s="1">
        <v>103</v>
      </c>
      <c r="B21" s="1">
        <v>24</v>
      </c>
      <c r="C21" s="6">
        <v>1</v>
      </c>
      <c r="D21" s="3">
        <v>42125.546261574076</v>
      </c>
      <c r="E21" s="2"/>
      <c r="F21" s="3">
        <v>42132</v>
      </c>
      <c r="G21" s="10" t="s">
        <v>29</v>
      </c>
      <c r="H21" s="1">
        <v>1000019.002</v>
      </c>
      <c r="I21" s="1">
        <v>-1</v>
      </c>
      <c r="J21" s="44">
        <v>42125.659884259258</v>
      </c>
    </row>
    <row r="22" spans="1:10" x14ac:dyDescent="0.25">
      <c r="G22" s="10"/>
      <c r="H22" s="1"/>
    </row>
    <row r="23" spans="1:10" ht="18.75" x14ac:dyDescent="0.3">
      <c r="A23" s="23" t="s">
        <v>231</v>
      </c>
      <c r="E23" s="6"/>
      <c r="G23" s="10"/>
      <c r="H23" s="1"/>
    </row>
    <row r="24" spans="1:10" x14ac:dyDescent="0.25">
      <c r="G24" s="10"/>
      <c r="H24" s="1"/>
    </row>
    <row r="25" spans="1:10" x14ac:dyDescent="0.25">
      <c r="A25" s="1" t="s">
        <v>293</v>
      </c>
      <c r="G25" s="10"/>
      <c r="H25" s="1"/>
    </row>
    <row r="26" spans="1:10" x14ac:dyDescent="0.25">
      <c r="G26" s="10"/>
      <c r="H26" s="1"/>
    </row>
    <row r="27" spans="1:10" x14ac:dyDescent="0.25">
      <c r="G27" s="10"/>
      <c r="H27" s="1"/>
    </row>
    <row r="28" spans="1:10" s="15" customFormat="1" x14ac:dyDescent="0.25">
      <c r="A28" s="15" t="s">
        <v>8</v>
      </c>
      <c r="B28" s="15" t="s">
        <v>65</v>
      </c>
      <c r="C28" s="24" t="s">
        <v>63</v>
      </c>
      <c r="D28" s="16"/>
      <c r="E28" s="15" t="s">
        <v>10</v>
      </c>
      <c r="F28" s="16" t="s">
        <v>11</v>
      </c>
      <c r="G28" s="31" t="s">
        <v>12</v>
      </c>
      <c r="H28" s="15" t="s">
        <v>13</v>
      </c>
    </row>
    <row r="29" spans="1:10" x14ac:dyDescent="0.25">
      <c r="A29" s="4"/>
      <c r="B29" s="4"/>
      <c r="C29" s="7"/>
      <c r="D29" s="5"/>
      <c r="E29" s="5"/>
      <c r="F29" s="5"/>
      <c r="G29" s="37"/>
      <c r="H29" s="4"/>
      <c r="I29" s="4"/>
    </row>
    <row r="30" spans="1:10" x14ac:dyDescent="0.25">
      <c r="G30" s="10"/>
      <c r="H30" s="1"/>
    </row>
    <row r="31" spans="1:10" ht="18.75" x14ac:dyDescent="0.3">
      <c r="A31" s="23" t="s">
        <v>232</v>
      </c>
      <c r="E31" s="6"/>
      <c r="G31" s="10"/>
      <c r="H31" s="1"/>
    </row>
    <row r="32" spans="1:10" x14ac:dyDescent="0.25">
      <c r="E32" s="12"/>
      <c r="F32" s="13"/>
      <c r="G32" s="32"/>
      <c r="H32" s="1"/>
    </row>
    <row r="33" spans="1:9" x14ac:dyDescent="0.25">
      <c r="A33" s="1" t="s">
        <v>294</v>
      </c>
      <c r="E33" s="12"/>
      <c r="F33" s="13"/>
      <c r="G33" s="32"/>
      <c r="H33" s="1"/>
    </row>
    <row r="34" spans="1:9" x14ac:dyDescent="0.25">
      <c r="E34" s="12"/>
      <c r="F34" s="13"/>
      <c r="G34" s="32"/>
      <c r="H34" s="1"/>
    </row>
    <row r="35" spans="1:9" s="15" customFormat="1" x14ac:dyDescent="0.25">
      <c r="A35" s="15" t="s">
        <v>61</v>
      </c>
      <c r="B35" s="15" t="s">
        <v>65</v>
      </c>
      <c r="C35" s="24" t="s">
        <v>63</v>
      </c>
      <c r="D35" s="16" t="s">
        <v>68</v>
      </c>
      <c r="E35" s="17" t="s">
        <v>69</v>
      </c>
      <c r="F35" s="18" t="s">
        <v>70</v>
      </c>
      <c r="G35" s="33" t="s">
        <v>66</v>
      </c>
      <c r="H35" s="15" t="s">
        <v>62</v>
      </c>
      <c r="I35" s="15" t="s">
        <v>67</v>
      </c>
    </row>
    <row r="36" spans="1:9" x14ac:dyDescent="0.25">
      <c r="A36" s="11">
        <v>7</v>
      </c>
      <c r="B36" s="11">
        <v>24</v>
      </c>
      <c r="C36" s="12">
        <v>1</v>
      </c>
      <c r="D36" s="13">
        <v>42125.546261574076</v>
      </c>
      <c r="E36" s="13">
        <v>42125</v>
      </c>
      <c r="F36" s="13">
        <v>42132</v>
      </c>
      <c r="G36" s="13">
        <v>42125</v>
      </c>
      <c r="H36" s="11">
        <v>103</v>
      </c>
      <c r="I36" s="11" t="s">
        <v>228</v>
      </c>
    </row>
    <row r="38" spans="1:9" x14ac:dyDescent="0.25">
      <c r="I38" s="3"/>
    </row>
    <row r="39" spans="1:9" x14ac:dyDescent="0.25">
      <c r="I39" s="3"/>
    </row>
    <row r="40" spans="1:9" x14ac:dyDescent="0.25">
      <c r="I40" s="2"/>
    </row>
    <row r="41" spans="1:9" x14ac:dyDescent="0.25">
      <c r="I41" s="2"/>
    </row>
    <row r="42" spans="1:9" x14ac:dyDescent="0.25">
      <c r="I42" s="2"/>
    </row>
    <row r="43" spans="1:9" x14ac:dyDescent="0.25">
      <c r="I43" s="2"/>
    </row>
    <row r="44" spans="1:9" x14ac:dyDescent="0.25">
      <c r="I44" s="2"/>
    </row>
    <row r="45" spans="1:9" x14ac:dyDescent="0.25">
      <c r="I45" s="2"/>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topLeftCell="A7" workbookViewId="0">
      <selection activeCell="A29" sqref="A29"/>
    </sheetView>
  </sheetViews>
  <sheetFormatPr defaultColWidth="17.140625" defaultRowHeight="15" x14ac:dyDescent="0.25"/>
  <cols>
    <col min="1" max="1" width="30.42578125" style="1" customWidth="1"/>
    <col min="2" max="2" width="14.42578125" style="1" customWidth="1"/>
    <col min="3" max="3" width="14.140625" style="6" customWidth="1"/>
    <col min="4" max="4" width="18.7109375" style="3" bestFit="1" customWidth="1"/>
    <col min="5" max="5" width="18.28515625" style="1" bestFit="1" customWidth="1"/>
    <col min="6" max="6" width="22" style="3" bestFit="1" customWidth="1"/>
    <col min="7" max="7" width="24.140625" style="27" customWidth="1"/>
    <col min="8" max="8" width="19.5703125" style="3" customWidth="1"/>
    <col min="9" max="9" width="20.42578125" style="1" customWidth="1"/>
    <col min="10" max="10" width="15.5703125" style="1" bestFit="1" customWidth="1"/>
    <col min="11" max="11" width="19.85546875" style="1" customWidth="1"/>
    <col min="12" max="16384" width="17.140625" style="1"/>
  </cols>
  <sheetData>
    <row r="1" spans="1:9" ht="31.5" x14ac:dyDescent="0.5">
      <c r="A1" s="34" t="s">
        <v>303</v>
      </c>
    </row>
    <row r="2" spans="1:9" x14ac:dyDescent="0.25">
      <c r="I2" s="3"/>
    </row>
    <row r="3" spans="1:9" x14ac:dyDescent="0.25">
      <c r="A3" s="1" t="s">
        <v>304</v>
      </c>
      <c r="I3" s="3"/>
    </row>
    <row r="4" spans="1:9" x14ac:dyDescent="0.25">
      <c r="I4" s="3"/>
    </row>
    <row r="5" spans="1:9" ht="18.75" x14ac:dyDescent="0.3">
      <c r="A5" s="23" t="s">
        <v>216</v>
      </c>
      <c r="F5" s="1"/>
    </row>
    <row r="6" spans="1:9" x14ac:dyDescent="0.25">
      <c r="F6" s="1"/>
    </row>
    <row r="7" spans="1:9" x14ac:dyDescent="0.25">
      <c r="A7" s="1" t="s">
        <v>305</v>
      </c>
      <c r="F7" s="1"/>
    </row>
    <row r="8" spans="1:9" x14ac:dyDescent="0.25">
      <c r="A8" s="1" t="s">
        <v>306</v>
      </c>
      <c r="F8" s="1"/>
    </row>
    <row r="9" spans="1:9" x14ac:dyDescent="0.25">
      <c r="F9" s="1"/>
    </row>
    <row r="10" spans="1:9" s="15" customFormat="1" x14ac:dyDescent="0.25">
      <c r="A10" s="15" t="s">
        <v>64</v>
      </c>
      <c r="B10" s="15" t="s">
        <v>65</v>
      </c>
      <c r="C10" s="24" t="s">
        <v>63</v>
      </c>
      <c r="D10" s="16" t="s">
        <v>217</v>
      </c>
      <c r="E10" s="15" t="s">
        <v>4</v>
      </c>
      <c r="F10" s="16" t="s">
        <v>5</v>
      </c>
      <c r="G10" s="28" t="s">
        <v>225</v>
      </c>
      <c r="H10" s="26" t="s">
        <v>226</v>
      </c>
      <c r="I10" s="15" t="s">
        <v>77</v>
      </c>
    </row>
    <row r="11" spans="1:9" x14ac:dyDescent="0.25">
      <c r="A11" s="1">
        <v>6</v>
      </c>
      <c r="B11" s="1">
        <v>24</v>
      </c>
      <c r="C11" s="6">
        <v>1</v>
      </c>
      <c r="D11" s="3">
        <v>42125.546261574076</v>
      </c>
      <c r="E11" s="3">
        <v>42125</v>
      </c>
      <c r="F11" s="14">
        <v>42132</v>
      </c>
      <c r="G11" s="29"/>
      <c r="I11" s="36" t="s">
        <v>227</v>
      </c>
    </row>
    <row r="13" spans="1:9" ht="18.75" x14ac:dyDescent="0.3">
      <c r="A13" s="23" t="s">
        <v>219</v>
      </c>
    </row>
    <row r="15" spans="1:9" s="15" customFormat="1" x14ac:dyDescent="0.25">
      <c r="A15" s="15" t="s">
        <v>218</v>
      </c>
      <c r="B15" s="15" t="s">
        <v>65</v>
      </c>
      <c r="C15" s="24"/>
      <c r="D15" s="16"/>
      <c r="F15" s="16"/>
      <c r="G15" s="28" t="s">
        <v>225</v>
      </c>
      <c r="H15" s="26" t="s">
        <v>226</v>
      </c>
      <c r="I15" s="15" t="s">
        <v>75</v>
      </c>
    </row>
    <row r="16" spans="1:9" x14ac:dyDescent="0.25">
      <c r="A16" s="1">
        <v>8</v>
      </c>
      <c r="B16" s="1">
        <v>24</v>
      </c>
      <c r="I16" s="1">
        <v>6</v>
      </c>
    </row>
    <row r="18" spans="1:10" s="19" customFormat="1" ht="18.75" x14ac:dyDescent="0.3">
      <c r="A18" s="23" t="s">
        <v>220</v>
      </c>
      <c r="C18" s="25"/>
      <c r="D18" s="3"/>
      <c r="F18" s="20"/>
      <c r="G18" s="30"/>
      <c r="H18" s="20"/>
    </row>
    <row r="19" spans="1:10" x14ac:dyDescent="0.25">
      <c r="F19" s="1"/>
    </row>
    <row r="20" spans="1:10" s="15" customFormat="1" x14ac:dyDescent="0.25">
      <c r="A20" s="15" t="s">
        <v>62</v>
      </c>
      <c r="B20" s="15" t="s">
        <v>65</v>
      </c>
      <c r="C20" s="24" t="s">
        <v>63</v>
      </c>
      <c r="D20" s="16" t="s">
        <v>68</v>
      </c>
      <c r="E20" s="15" t="s">
        <v>10</v>
      </c>
      <c r="F20" s="16" t="s">
        <v>21</v>
      </c>
      <c r="G20" s="31" t="s">
        <v>221</v>
      </c>
      <c r="H20" s="15" t="s">
        <v>222</v>
      </c>
      <c r="I20" s="15" t="s">
        <v>223</v>
      </c>
      <c r="J20" s="15" t="s">
        <v>224</v>
      </c>
    </row>
    <row r="21" spans="1:10" x14ac:dyDescent="0.25">
      <c r="A21" s="1">
        <v>103</v>
      </c>
      <c r="B21" s="1">
        <v>24</v>
      </c>
      <c r="C21" s="6">
        <v>1</v>
      </c>
      <c r="D21" s="3">
        <v>42125.546261574076</v>
      </c>
      <c r="E21" s="2"/>
      <c r="F21" s="3">
        <v>42132</v>
      </c>
      <c r="G21" s="10" t="s">
        <v>29</v>
      </c>
      <c r="H21" s="1">
        <v>1000019.002</v>
      </c>
      <c r="I21" s="1">
        <v>0</v>
      </c>
    </row>
    <row r="22" spans="1:10" x14ac:dyDescent="0.25">
      <c r="A22" s="1">
        <v>105</v>
      </c>
      <c r="B22" s="1">
        <v>24</v>
      </c>
      <c r="C22" s="6">
        <v>1</v>
      </c>
      <c r="D22" s="3">
        <v>42125.665138888886</v>
      </c>
      <c r="F22" s="3">
        <v>42125.665138888886</v>
      </c>
      <c r="G22" s="10" t="s">
        <v>177</v>
      </c>
      <c r="H22" s="1">
        <v>2000001.0020000001</v>
      </c>
      <c r="I22" s="1">
        <v>-1</v>
      </c>
      <c r="J22" s="44">
        <v>42125.66914351852</v>
      </c>
    </row>
    <row r="23" spans="1:10" x14ac:dyDescent="0.25">
      <c r="G23" s="10"/>
      <c r="H23" s="1"/>
    </row>
    <row r="24" spans="1:10" ht="18.75" x14ac:dyDescent="0.3">
      <c r="A24" s="23" t="s">
        <v>231</v>
      </c>
      <c r="E24" s="6"/>
      <c r="G24" s="10"/>
      <c r="H24" s="1"/>
    </row>
    <row r="25" spans="1:10" x14ac:dyDescent="0.25">
      <c r="G25" s="10"/>
      <c r="H25" s="1"/>
    </row>
    <row r="26" spans="1:10" x14ac:dyDescent="0.25">
      <c r="A26" s="1" t="s">
        <v>311</v>
      </c>
      <c r="G26" s="10"/>
      <c r="H26" s="1"/>
    </row>
    <row r="27" spans="1:10" x14ac:dyDescent="0.25">
      <c r="A27" s="1" t="s">
        <v>310</v>
      </c>
      <c r="G27" s="10"/>
      <c r="H27" s="1"/>
    </row>
    <row r="28" spans="1:10" x14ac:dyDescent="0.25">
      <c r="A28" s="1" t="s">
        <v>309</v>
      </c>
      <c r="G28" s="10"/>
      <c r="H28" s="1"/>
    </row>
    <row r="29" spans="1:10" x14ac:dyDescent="0.25">
      <c r="G29" s="10"/>
      <c r="H29" s="1"/>
    </row>
    <row r="30" spans="1:10" s="15" customFormat="1" x14ac:dyDescent="0.25">
      <c r="A30" s="15" t="s">
        <v>8</v>
      </c>
      <c r="B30" s="15" t="s">
        <v>65</v>
      </c>
      <c r="C30" s="24" t="s">
        <v>63</v>
      </c>
      <c r="D30" s="16"/>
      <c r="E30" s="15" t="s">
        <v>10</v>
      </c>
      <c r="F30" s="16" t="s">
        <v>11</v>
      </c>
      <c r="G30" s="31" t="s">
        <v>12</v>
      </c>
      <c r="H30" s="15" t="s">
        <v>13</v>
      </c>
    </row>
    <row r="31" spans="1:10" x14ac:dyDescent="0.25">
      <c r="A31" s="1">
        <v>9</v>
      </c>
      <c r="B31" s="1">
        <v>24</v>
      </c>
      <c r="C31" s="6">
        <v>1</v>
      </c>
      <c r="D31" s="3" t="s">
        <v>211</v>
      </c>
      <c r="E31" s="3">
        <v>42125</v>
      </c>
      <c r="F31" s="14">
        <v>42132</v>
      </c>
      <c r="G31" s="42"/>
      <c r="H31" s="36"/>
    </row>
    <row r="32" spans="1:10" x14ac:dyDescent="0.25">
      <c r="G32" s="10"/>
      <c r="H32" s="1"/>
    </row>
    <row r="33" spans="1:9" ht="18.75" x14ac:dyDescent="0.3">
      <c r="A33" s="23" t="s">
        <v>232</v>
      </c>
      <c r="E33" s="6"/>
      <c r="G33" s="10"/>
      <c r="H33" s="1"/>
    </row>
    <row r="34" spans="1:9" x14ac:dyDescent="0.25">
      <c r="E34" s="12"/>
      <c r="F34" s="13"/>
      <c r="G34" s="32"/>
      <c r="H34" s="1"/>
    </row>
    <row r="35" spans="1:9" x14ac:dyDescent="0.25">
      <c r="A35" s="1" t="s">
        <v>311</v>
      </c>
      <c r="E35" s="12"/>
      <c r="F35" s="13"/>
      <c r="G35" s="32"/>
      <c r="H35" s="1"/>
    </row>
    <row r="36" spans="1:9" x14ac:dyDescent="0.25">
      <c r="E36" s="12"/>
      <c r="F36" s="13"/>
      <c r="G36" s="32"/>
      <c r="H36" s="1"/>
    </row>
    <row r="37" spans="1:9" s="15" customFormat="1" x14ac:dyDescent="0.25">
      <c r="A37" s="15" t="s">
        <v>61</v>
      </c>
      <c r="B37" s="15" t="s">
        <v>65</v>
      </c>
      <c r="C37" s="24" t="s">
        <v>63</v>
      </c>
      <c r="D37" s="16" t="s">
        <v>68</v>
      </c>
      <c r="E37" s="17" t="s">
        <v>69</v>
      </c>
      <c r="F37" s="18" t="s">
        <v>70</v>
      </c>
      <c r="G37" s="33" t="s">
        <v>66</v>
      </c>
      <c r="H37" s="15" t="s">
        <v>62</v>
      </c>
      <c r="I37" s="15" t="s">
        <v>67</v>
      </c>
    </row>
    <row r="38" spans="1:9" x14ac:dyDescent="0.25">
      <c r="A38" s="11">
        <v>7</v>
      </c>
      <c r="B38" s="11">
        <v>24</v>
      </c>
      <c r="C38" s="12">
        <v>1</v>
      </c>
      <c r="D38" s="13">
        <v>42125.546261574076</v>
      </c>
      <c r="E38" s="13">
        <v>42125</v>
      </c>
      <c r="F38" s="14">
        <v>42132</v>
      </c>
      <c r="G38" s="13">
        <v>42125</v>
      </c>
      <c r="H38" s="11">
        <v>103</v>
      </c>
      <c r="I38" s="11" t="s">
        <v>228</v>
      </c>
    </row>
    <row r="40" spans="1:9" x14ac:dyDescent="0.25">
      <c r="I40" s="3"/>
    </row>
    <row r="41" spans="1:9" x14ac:dyDescent="0.25">
      <c r="I41" s="3"/>
    </row>
    <row r="42" spans="1:9" x14ac:dyDescent="0.25">
      <c r="I42" s="2"/>
    </row>
    <row r="43" spans="1:9" x14ac:dyDescent="0.25">
      <c r="I43" s="2"/>
    </row>
    <row r="44" spans="1:9" x14ac:dyDescent="0.25">
      <c r="I44" s="2"/>
    </row>
    <row r="45" spans="1:9" x14ac:dyDescent="0.25">
      <c r="I45" s="2"/>
    </row>
    <row r="46" spans="1:9" x14ac:dyDescent="0.25">
      <c r="I46" s="2"/>
    </row>
    <row r="47" spans="1:9" x14ac:dyDescent="0.25">
      <c r="I47" s="2"/>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topLeftCell="A7" workbookViewId="0">
      <selection activeCell="A33" sqref="A33"/>
    </sheetView>
  </sheetViews>
  <sheetFormatPr defaultColWidth="17.140625" defaultRowHeight="15" x14ac:dyDescent="0.25"/>
  <cols>
    <col min="1" max="1" width="30.42578125" style="1" customWidth="1"/>
    <col min="2" max="2" width="14.42578125" style="1" customWidth="1"/>
    <col min="3" max="3" width="14.140625" style="6" customWidth="1"/>
    <col min="4" max="4" width="18.7109375" style="3" bestFit="1" customWidth="1"/>
    <col min="5" max="5" width="18.28515625" style="1" bestFit="1" customWidth="1"/>
    <col min="6" max="6" width="22" style="3" bestFit="1" customWidth="1"/>
    <col min="7" max="7" width="24.140625" style="27" customWidth="1"/>
    <col min="8" max="8" width="19.5703125" style="3" customWidth="1"/>
    <col min="9" max="9" width="20.42578125" style="1" customWidth="1"/>
    <col min="10" max="10" width="15.5703125" style="1" bestFit="1" customWidth="1"/>
    <col min="11" max="11" width="19.85546875" style="1" customWidth="1"/>
    <col min="12" max="16384" width="17.140625" style="1"/>
  </cols>
  <sheetData>
    <row r="1" spans="1:9" ht="31.5" x14ac:dyDescent="0.5">
      <c r="A1" s="34" t="s">
        <v>312</v>
      </c>
    </row>
    <row r="2" spans="1:9" x14ac:dyDescent="0.25">
      <c r="I2" s="3"/>
    </row>
    <row r="3" spans="1:9" x14ac:dyDescent="0.25">
      <c r="A3" s="1" t="s">
        <v>313</v>
      </c>
      <c r="I3" s="3"/>
    </row>
    <row r="4" spans="1:9" x14ac:dyDescent="0.25">
      <c r="I4" s="3"/>
    </row>
    <row r="5" spans="1:9" ht="18.75" x14ac:dyDescent="0.3">
      <c r="A5" s="23" t="s">
        <v>216</v>
      </c>
      <c r="F5" s="1"/>
    </row>
    <row r="6" spans="1:9" x14ac:dyDescent="0.25">
      <c r="F6" s="1"/>
    </row>
    <row r="7" spans="1:9" x14ac:dyDescent="0.25">
      <c r="A7" s="1" t="s">
        <v>314</v>
      </c>
      <c r="I7" s="3"/>
    </row>
    <row r="8" spans="1:9" x14ac:dyDescent="0.25">
      <c r="I8" s="2"/>
    </row>
    <row r="9" spans="1:9" s="15" customFormat="1" x14ac:dyDescent="0.25">
      <c r="A9" s="15" t="s">
        <v>64</v>
      </c>
      <c r="B9" s="15" t="s">
        <v>65</v>
      </c>
      <c r="C9" s="24" t="s">
        <v>63</v>
      </c>
      <c r="D9" s="16" t="s">
        <v>217</v>
      </c>
      <c r="E9" s="15" t="s">
        <v>4</v>
      </c>
      <c r="F9" s="16" t="s">
        <v>5</v>
      </c>
      <c r="G9" s="28" t="s">
        <v>225</v>
      </c>
      <c r="H9" s="26" t="s">
        <v>226</v>
      </c>
      <c r="I9" s="15" t="s">
        <v>77</v>
      </c>
    </row>
    <row r="10" spans="1:9" x14ac:dyDescent="0.25">
      <c r="A10" s="1">
        <v>6</v>
      </c>
      <c r="B10" s="1">
        <v>24</v>
      </c>
      <c r="C10" s="6">
        <v>1</v>
      </c>
      <c r="D10" s="3">
        <v>42125.546261574076</v>
      </c>
      <c r="E10" s="3">
        <v>42125</v>
      </c>
      <c r="F10" s="14">
        <v>42132</v>
      </c>
      <c r="G10" s="29"/>
      <c r="I10" s="1" t="s">
        <v>227</v>
      </c>
    </row>
    <row r="12" spans="1:9" ht="18.75" x14ac:dyDescent="0.3">
      <c r="A12" s="23" t="s">
        <v>219</v>
      </c>
    </row>
    <row r="14" spans="1:9" s="15" customFormat="1" x14ac:dyDescent="0.25">
      <c r="A14" s="15" t="s">
        <v>218</v>
      </c>
      <c r="B14" s="15" t="s">
        <v>65</v>
      </c>
      <c r="C14" s="24"/>
      <c r="D14" s="16"/>
      <c r="F14" s="16"/>
      <c r="G14" s="28" t="s">
        <v>225</v>
      </c>
      <c r="H14" s="26" t="s">
        <v>226</v>
      </c>
      <c r="I14" s="15" t="s">
        <v>75</v>
      </c>
    </row>
    <row r="15" spans="1:9" x14ac:dyDescent="0.25">
      <c r="A15" s="1">
        <v>8</v>
      </c>
      <c r="B15" s="1">
        <v>24</v>
      </c>
      <c r="I15" s="1">
        <v>6</v>
      </c>
    </row>
    <row r="17" spans="1:10" s="19" customFormat="1" ht="18.75" x14ac:dyDescent="0.3">
      <c r="A17" s="23" t="s">
        <v>220</v>
      </c>
      <c r="C17" s="25"/>
      <c r="D17" s="3"/>
      <c r="F17" s="20"/>
      <c r="G17" s="30"/>
      <c r="H17" s="20"/>
    </row>
    <row r="18" spans="1:10" x14ac:dyDescent="0.25">
      <c r="F18" s="1"/>
    </row>
    <row r="19" spans="1:10" s="15" customFormat="1" x14ac:dyDescent="0.25">
      <c r="A19" s="15" t="s">
        <v>62</v>
      </c>
      <c r="B19" s="15" t="s">
        <v>65</v>
      </c>
      <c r="C19" s="24" t="s">
        <v>63</v>
      </c>
      <c r="D19" s="16" t="s">
        <v>68</v>
      </c>
      <c r="E19" s="15" t="s">
        <v>10</v>
      </c>
      <c r="F19" s="16" t="s">
        <v>21</v>
      </c>
      <c r="G19" s="31" t="s">
        <v>221</v>
      </c>
      <c r="H19" s="15" t="s">
        <v>222</v>
      </c>
      <c r="I19" s="15" t="s">
        <v>223</v>
      </c>
      <c r="J19" s="15" t="s">
        <v>224</v>
      </c>
    </row>
    <row r="20" spans="1:10" x14ac:dyDescent="0.25">
      <c r="A20" s="1">
        <v>103</v>
      </c>
      <c r="B20" s="1">
        <v>24</v>
      </c>
      <c r="C20" s="6">
        <v>1</v>
      </c>
      <c r="D20" s="3">
        <v>42125.546261574076</v>
      </c>
      <c r="E20" s="2"/>
      <c r="F20" s="3">
        <v>42132</v>
      </c>
      <c r="G20" s="10" t="s">
        <v>29</v>
      </c>
      <c r="H20" s="1">
        <v>1000019.002</v>
      </c>
      <c r="I20" s="1">
        <v>0</v>
      </c>
    </row>
    <row r="21" spans="1:10" x14ac:dyDescent="0.25">
      <c r="A21" s="1">
        <v>105</v>
      </c>
      <c r="B21" s="1">
        <v>24</v>
      </c>
      <c r="C21" s="6">
        <v>1</v>
      </c>
      <c r="D21" s="3">
        <v>42125.569293981483</v>
      </c>
      <c r="E21" s="2"/>
      <c r="F21" s="3">
        <v>42139</v>
      </c>
      <c r="G21" s="10" t="s">
        <v>30</v>
      </c>
      <c r="H21" s="1">
        <v>1000020.002</v>
      </c>
      <c r="I21" s="1">
        <v>-1</v>
      </c>
      <c r="J21" s="44">
        <v>42125.672685185185</v>
      </c>
    </row>
    <row r="22" spans="1:10" x14ac:dyDescent="0.25">
      <c r="G22" s="10"/>
      <c r="H22" s="1"/>
    </row>
    <row r="23" spans="1:10" ht="18.75" x14ac:dyDescent="0.3">
      <c r="A23" s="23" t="s">
        <v>231</v>
      </c>
      <c r="E23" s="6"/>
      <c r="G23" s="10"/>
      <c r="H23" s="1"/>
    </row>
    <row r="24" spans="1:10" x14ac:dyDescent="0.25">
      <c r="G24" s="10"/>
      <c r="H24" s="1"/>
    </row>
    <row r="25" spans="1:10" x14ac:dyDescent="0.25">
      <c r="A25" s="1" t="s">
        <v>315</v>
      </c>
      <c r="G25" s="10"/>
      <c r="H25" s="1"/>
    </row>
    <row r="26" spans="1:10" x14ac:dyDescent="0.25">
      <c r="G26" s="10"/>
      <c r="H26" s="1"/>
    </row>
    <row r="27" spans="1:10" s="15" customFormat="1" x14ac:dyDescent="0.25">
      <c r="A27" s="15" t="s">
        <v>8</v>
      </c>
      <c r="B27" s="15" t="s">
        <v>65</v>
      </c>
      <c r="C27" s="24" t="s">
        <v>63</v>
      </c>
      <c r="D27" s="16"/>
      <c r="E27" s="15" t="s">
        <v>10</v>
      </c>
      <c r="F27" s="16" t="s">
        <v>11</v>
      </c>
      <c r="G27" s="31" t="s">
        <v>12</v>
      </c>
      <c r="H27" s="15" t="s">
        <v>13</v>
      </c>
    </row>
    <row r="28" spans="1:10" x14ac:dyDescent="0.25">
      <c r="A28" s="1">
        <v>9</v>
      </c>
      <c r="B28" s="1">
        <v>24</v>
      </c>
      <c r="C28" s="6">
        <v>1</v>
      </c>
      <c r="D28" s="3" t="s">
        <v>211</v>
      </c>
      <c r="E28" s="3">
        <v>42125</v>
      </c>
      <c r="F28" s="3">
        <v>42132</v>
      </c>
      <c r="G28" s="10"/>
      <c r="H28" s="1"/>
    </row>
    <row r="29" spans="1:10" x14ac:dyDescent="0.25">
      <c r="G29" s="10"/>
      <c r="H29" s="1"/>
    </row>
    <row r="30" spans="1:10" ht="18.75" x14ac:dyDescent="0.3">
      <c r="A30" s="23" t="s">
        <v>232</v>
      </c>
      <c r="E30" s="6"/>
      <c r="G30" s="10"/>
      <c r="H30" s="1"/>
    </row>
    <row r="31" spans="1:10" x14ac:dyDescent="0.25">
      <c r="E31" s="12"/>
      <c r="F31" s="13"/>
      <c r="G31" s="32"/>
      <c r="H31" s="1"/>
    </row>
    <row r="32" spans="1:10" x14ac:dyDescent="0.25">
      <c r="A32" s="1" t="s">
        <v>316</v>
      </c>
      <c r="E32" s="12"/>
      <c r="F32" s="13"/>
      <c r="G32" s="32"/>
      <c r="H32" s="1"/>
    </row>
    <row r="33" spans="1:9" x14ac:dyDescent="0.25">
      <c r="E33" s="12"/>
      <c r="F33" s="13"/>
      <c r="G33" s="32"/>
      <c r="H33" s="1"/>
    </row>
    <row r="34" spans="1:9" s="15" customFormat="1" x14ac:dyDescent="0.25">
      <c r="A34" s="15" t="s">
        <v>61</v>
      </c>
      <c r="B34" s="15" t="s">
        <v>65</v>
      </c>
      <c r="C34" s="24" t="s">
        <v>63</v>
      </c>
      <c r="D34" s="16" t="s">
        <v>68</v>
      </c>
      <c r="E34" s="17" t="s">
        <v>69</v>
      </c>
      <c r="F34" s="18" t="s">
        <v>70</v>
      </c>
      <c r="G34" s="33" t="s">
        <v>66</v>
      </c>
      <c r="H34" s="15" t="s">
        <v>62</v>
      </c>
      <c r="I34" s="15" t="s">
        <v>67</v>
      </c>
    </row>
    <row r="35" spans="1:9" x14ac:dyDescent="0.25">
      <c r="A35" s="1">
        <v>7</v>
      </c>
      <c r="B35" s="1">
        <v>24</v>
      </c>
      <c r="C35" s="6">
        <v>1</v>
      </c>
      <c r="D35" s="3">
        <v>42125.546261574076</v>
      </c>
      <c r="E35" s="3">
        <v>42125</v>
      </c>
      <c r="F35" s="3">
        <v>42132</v>
      </c>
      <c r="G35" s="3">
        <v>42125</v>
      </c>
      <c r="H35" s="1">
        <v>103</v>
      </c>
      <c r="I35" s="1" t="s">
        <v>228</v>
      </c>
    </row>
    <row r="36" spans="1:9" x14ac:dyDescent="0.25">
      <c r="A36" s="40">
        <v>8</v>
      </c>
      <c r="B36" s="40">
        <v>24</v>
      </c>
      <c r="C36" s="45">
        <v>1</v>
      </c>
      <c r="D36" s="39">
        <v>42125.569293981483</v>
      </c>
      <c r="E36" s="39">
        <v>42125</v>
      </c>
      <c r="F36" s="39">
        <v>42139</v>
      </c>
      <c r="G36" s="39">
        <v>42125</v>
      </c>
      <c r="H36" s="40">
        <v>105</v>
      </c>
      <c r="I36" s="40" t="s">
        <v>230</v>
      </c>
    </row>
    <row r="37" spans="1:9" x14ac:dyDescent="0.25">
      <c r="I37" s="3"/>
    </row>
    <row r="38" spans="1:9" x14ac:dyDescent="0.25">
      <c r="I38" s="3"/>
    </row>
    <row r="39" spans="1:9" x14ac:dyDescent="0.25">
      <c r="I39" s="2"/>
    </row>
    <row r="40" spans="1:9" x14ac:dyDescent="0.25">
      <c r="I40" s="2"/>
    </row>
    <row r="41" spans="1:9" x14ac:dyDescent="0.25">
      <c r="I41" s="2"/>
    </row>
    <row r="42" spans="1:9" x14ac:dyDescent="0.25">
      <c r="I42" s="2"/>
    </row>
    <row r="43" spans="1:9" x14ac:dyDescent="0.25">
      <c r="I43" s="2"/>
    </row>
    <row r="44" spans="1:9" x14ac:dyDescent="0.25">
      <c r="I44" s="2"/>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topLeftCell="A10" workbookViewId="0">
      <selection activeCell="A42" sqref="A42:K44"/>
    </sheetView>
  </sheetViews>
  <sheetFormatPr defaultColWidth="17.140625" defaultRowHeight="15" x14ac:dyDescent="0.25"/>
  <cols>
    <col min="1" max="1" width="30.42578125" style="1" customWidth="1"/>
    <col min="2" max="2" width="14.42578125" style="1" customWidth="1"/>
    <col min="3" max="3" width="14.140625" style="6" customWidth="1"/>
    <col min="4" max="4" width="18.7109375" style="3" bestFit="1" customWidth="1"/>
    <col min="5" max="5" width="18.28515625" style="1" bestFit="1" customWidth="1"/>
    <col min="6" max="6" width="22" style="3" bestFit="1" customWidth="1"/>
    <col min="7" max="7" width="24.140625" style="27" customWidth="1"/>
    <col min="8" max="8" width="19.5703125" style="3" customWidth="1"/>
    <col min="9" max="9" width="20.42578125" style="1" customWidth="1"/>
    <col min="10" max="10" width="11.42578125" style="1" customWidth="1"/>
    <col min="11" max="11" width="19.85546875" style="1" customWidth="1"/>
    <col min="12" max="16384" width="17.140625" style="1"/>
  </cols>
  <sheetData>
    <row r="1" spans="1:9" ht="31.5" x14ac:dyDescent="0.5">
      <c r="A1" s="34" t="s">
        <v>317</v>
      </c>
    </row>
    <row r="2" spans="1:9" x14ac:dyDescent="0.25">
      <c r="I2" s="3"/>
    </row>
    <row r="3" spans="1:9" x14ac:dyDescent="0.25">
      <c r="A3" s="1" t="s">
        <v>318</v>
      </c>
      <c r="I3" s="3"/>
    </row>
    <row r="4" spans="1:9" x14ac:dyDescent="0.25">
      <c r="I4" s="3"/>
    </row>
    <row r="5" spans="1:9" ht="18.75" x14ac:dyDescent="0.3">
      <c r="A5" s="23" t="s">
        <v>216</v>
      </c>
      <c r="F5" s="1"/>
    </row>
    <row r="6" spans="1:9" x14ac:dyDescent="0.25">
      <c r="F6" s="1"/>
    </row>
    <row r="7" spans="1:9" x14ac:dyDescent="0.25">
      <c r="A7" s="1" t="s">
        <v>319</v>
      </c>
      <c r="I7" s="3"/>
    </row>
    <row r="8" spans="1:9" x14ac:dyDescent="0.25">
      <c r="I8" s="2"/>
    </row>
    <row r="9" spans="1:9" s="15" customFormat="1" x14ac:dyDescent="0.25">
      <c r="A9" s="15" t="s">
        <v>64</v>
      </c>
      <c r="B9" s="15" t="s">
        <v>65</v>
      </c>
      <c r="C9" s="24" t="s">
        <v>63</v>
      </c>
      <c r="D9" s="16" t="s">
        <v>217</v>
      </c>
      <c r="E9" s="15" t="s">
        <v>4</v>
      </c>
      <c r="F9" s="16" t="s">
        <v>5</v>
      </c>
      <c r="G9" s="28" t="s">
        <v>225</v>
      </c>
      <c r="H9" s="26" t="s">
        <v>226</v>
      </c>
      <c r="I9" s="15" t="s">
        <v>77</v>
      </c>
    </row>
    <row r="10" spans="1:9" x14ac:dyDescent="0.25">
      <c r="A10" s="1">
        <v>6</v>
      </c>
      <c r="B10" s="1">
        <v>24</v>
      </c>
      <c r="C10" s="6">
        <v>1</v>
      </c>
      <c r="D10" s="3">
        <v>42125.546261574076</v>
      </c>
      <c r="E10" s="3">
        <v>42125</v>
      </c>
      <c r="F10" s="14">
        <v>42132</v>
      </c>
      <c r="G10" s="29"/>
      <c r="I10" s="1" t="s">
        <v>227</v>
      </c>
    </row>
    <row r="12" spans="1:9" ht="18.75" x14ac:dyDescent="0.3">
      <c r="A12" s="23" t="s">
        <v>219</v>
      </c>
    </row>
    <row r="14" spans="1:9" s="15" customFormat="1" x14ac:dyDescent="0.25">
      <c r="A14" s="15" t="s">
        <v>218</v>
      </c>
      <c r="B14" s="15" t="s">
        <v>65</v>
      </c>
      <c r="C14" s="24"/>
      <c r="D14" s="16"/>
      <c r="F14" s="16"/>
      <c r="G14" s="28" t="s">
        <v>225</v>
      </c>
      <c r="H14" s="26" t="s">
        <v>226</v>
      </c>
      <c r="I14" s="15" t="s">
        <v>75</v>
      </c>
    </row>
    <row r="15" spans="1:9" x14ac:dyDescent="0.25">
      <c r="A15" s="1">
        <v>8</v>
      </c>
      <c r="B15" s="1">
        <v>24</v>
      </c>
      <c r="I15" s="1">
        <v>6</v>
      </c>
    </row>
    <row r="17" spans="1:10" s="19" customFormat="1" ht="18.75" x14ac:dyDescent="0.3">
      <c r="A17" s="23" t="s">
        <v>220</v>
      </c>
      <c r="C17" s="25"/>
      <c r="D17" s="3"/>
      <c r="F17" s="20"/>
      <c r="G17" s="30"/>
      <c r="H17" s="20"/>
    </row>
    <row r="18" spans="1:10" x14ac:dyDescent="0.25">
      <c r="F18" s="1"/>
    </row>
    <row r="19" spans="1:10" s="15" customFormat="1" x14ac:dyDescent="0.25">
      <c r="A19" s="15" t="s">
        <v>62</v>
      </c>
      <c r="B19" s="15" t="s">
        <v>65</v>
      </c>
      <c r="C19" s="24" t="s">
        <v>63</v>
      </c>
      <c r="D19" s="16" t="s">
        <v>68</v>
      </c>
      <c r="E19" s="15" t="s">
        <v>10</v>
      </c>
      <c r="F19" s="16" t="s">
        <v>21</v>
      </c>
      <c r="G19" s="31" t="s">
        <v>221</v>
      </c>
      <c r="H19" s="15" t="s">
        <v>222</v>
      </c>
      <c r="I19" s="15" t="s">
        <v>223</v>
      </c>
      <c r="J19" s="15" t="s">
        <v>224</v>
      </c>
    </row>
    <row r="20" spans="1:10" x14ac:dyDescent="0.25">
      <c r="A20" s="1">
        <v>103</v>
      </c>
      <c r="B20" s="1">
        <v>24</v>
      </c>
      <c r="C20" s="6">
        <v>1</v>
      </c>
      <c r="D20" s="3">
        <v>42125.546261574076</v>
      </c>
      <c r="E20" s="2"/>
      <c r="F20" s="3">
        <v>42132</v>
      </c>
      <c r="G20" s="10" t="s">
        <v>29</v>
      </c>
      <c r="H20" s="1">
        <v>1000019.002</v>
      </c>
      <c r="I20" s="1">
        <v>0</v>
      </c>
    </row>
    <row r="21" spans="1:10" x14ac:dyDescent="0.25">
      <c r="A21" s="1">
        <v>105</v>
      </c>
      <c r="B21" s="1">
        <v>24</v>
      </c>
      <c r="C21" s="6">
        <v>1</v>
      </c>
      <c r="D21" s="3">
        <v>42125.569293981483</v>
      </c>
      <c r="E21" s="2"/>
      <c r="F21" s="3">
        <v>42139</v>
      </c>
      <c r="G21" s="10" t="s">
        <v>30</v>
      </c>
      <c r="H21" s="1">
        <v>1000020.002</v>
      </c>
      <c r="I21" s="1">
        <v>0</v>
      </c>
    </row>
    <row r="22" spans="1:10" x14ac:dyDescent="0.25">
      <c r="A22" s="36">
        <v>107</v>
      </c>
      <c r="B22" s="36">
        <v>24</v>
      </c>
      <c r="C22" s="38">
        <v>1</v>
      </c>
      <c r="D22" s="14">
        <v>42125.676099537035</v>
      </c>
      <c r="E22" s="36"/>
      <c r="F22" s="14">
        <v>42132</v>
      </c>
      <c r="G22" s="43" t="s">
        <v>177</v>
      </c>
      <c r="H22" s="36">
        <v>2000001.0020000001</v>
      </c>
      <c r="I22" s="36">
        <v>0</v>
      </c>
    </row>
    <row r="23" spans="1:10" x14ac:dyDescent="0.25">
      <c r="G23" s="10"/>
      <c r="H23" s="1"/>
    </row>
    <row r="24" spans="1:10" ht="18.75" x14ac:dyDescent="0.3">
      <c r="A24" s="23" t="s">
        <v>231</v>
      </c>
      <c r="E24" s="6"/>
      <c r="G24" s="10"/>
      <c r="H24" s="1"/>
    </row>
    <row r="25" spans="1:10" x14ac:dyDescent="0.25">
      <c r="G25" s="10"/>
      <c r="H25" s="1"/>
    </row>
    <row r="26" spans="1:10" x14ac:dyDescent="0.25">
      <c r="A26" s="1" t="s">
        <v>320</v>
      </c>
      <c r="G26" s="10"/>
      <c r="H26" s="1"/>
    </row>
    <row r="27" spans="1:10" x14ac:dyDescent="0.25">
      <c r="G27" s="10"/>
      <c r="H27" s="1"/>
    </row>
    <row r="28" spans="1:10" s="15" customFormat="1" x14ac:dyDescent="0.25">
      <c r="A28" s="15" t="s">
        <v>8</v>
      </c>
      <c r="B28" s="15" t="s">
        <v>65</v>
      </c>
      <c r="C28" s="24" t="s">
        <v>63</v>
      </c>
      <c r="D28" s="16"/>
      <c r="E28" s="15" t="s">
        <v>10</v>
      </c>
      <c r="F28" s="16" t="s">
        <v>11</v>
      </c>
      <c r="G28" s="31" t="s">
        <v>12</v>
      </c>
      <c r="H28" s="15" t="s">
        <v>13</v>
      </c>
    </row>
    <row r="29" spans="1:10" x14ac:dyDescent="0.25">
      <c r="A29" s="1">
        <v>9</v>
      </c>
      <c r="B29" s="1">
        <v>24</v>
      </c>
      <c r="C29" s="6">
        <v>1</v>
      </c>
      <c r="D29" s="3" t="s">
        <v>211</v>
      </c>
      <c r="E29" s="3">
        <v>42125</v>
      </c>
      <c r="F29" s="14">
        <v>42132</v>
      </c>
      <c r="G29" s="10"/>
      <c r="H29" s="1"/>
    </row>
    <row r="30" spans="1:10" x14ac:dyDescent="0.25">
      <c r="G30" s="10"/>
      <c r="H30" s="1"/>
    </row>
    <row r="31" spans="1:10" ht="18.75" x14ac:dyDescent="0.3">
      <c r="A31" s="23" t="s">
        <v>232</v>
      </c>
      <c r="E31" s="6"/>
      <c r="G31" s="10"/>
      <c r="H31" s="1"/>
    </row>
    <row r="32" spans="1:10" x14ac:dyDescent="0.25">
      <c r="E32" s="12"/>
      <c r="F32" s="13"/>
      <c r="G32" s="32"/>
      <c r="H32" s="1"/>
    </row>
    <row r="33" spans="1:13" x14ac:dyDescent="0.25">
      <c r="A33" s="1" t="s">
        <v>321</v>
      </c>
      <c r="E33" s="12"/>
      <c r="F33" s="13"/>
      <c r="G33" s="32"/>
      <c r="H33" s="1"/>
    </row>
    <row r="34" spans="1:13" x14ac:dyDescent="0.25">
      <c r="E34" s="12"/>
      <c r="F34" s="13"/>
      <c r="G34" s="32"/>
      <c r="H34" s="1"/>
    </row>
    <row r="35" spans="1:13" s="15" customFormat="1" x14ac:dyDescent="0.25">
      <c r="A35" s="15" t="s">
        <v>61</v>
      </c>
      <c r="B35" s="15" t="s">
        <v>65</v>
      </c>
      <c r="C35" s="24" t="s">
        <v>63</v>
      </c>
      <c r="D35" s="16" t="s">
        <v>68</v>
      </c>
      <c r="E35" s="17" t="s">
        <v>69</v>
      </c>
      <c r="F35" s="18" t="s">
        <v>70</v>
      </c>
      <c r="G35" s="33" t="s">
        <v>66</v>
      </c>
      <c r="H35" s="15" t="s">
        <v>62</v>
      </c>
      <c r="I35" s="15" t="s">
        <v>67</v>
      </c>
    </row>
    <row r="36" spans="1:13" x14ac:dyDescent="0.25">
      <c r="A36" s="1">
        <v>7</v>
      </c>
      <c r="B36" s="1">
        <v>24</v>
      </c>
      <c r="C36" s="6">
        <v>1</v>
      </c>
      <c r="D36" s="3">
        <v>42125.546261574076</v>
      </c>
      <c r="E36" s="3">
        <v>42125</v>
      </c>
      <c r="F36" s="3">
        <v>42132</v>
      </c>
      <c r="G36" s="3">
        <v>42125</v>
      </c>
      <c r="H36" s="1">
        <v>103</v>
      </c>
      <c r="I36" s="1" t="s">
        <v>228</v>
      </c>
    </row>
    <row r="37" spans="1:13" x14ac:dyDescent="0.25">
      <c r="A37" s="40">
        <v>8</v>
      </c>
      <c r="B37" s="40">
        <v>24</v>
      </c>
      <c r="C37" s="45">
        <v>1</v>
      </c>
      <c r="D37" s="39">
        <v>42125.569293981483</v>
      </c>
      <c r="E37" s="39">
        <v>42125</v>
      </c>
      <c r="F37" s="39">
        <v>42139</v>
      </c>
      <c r="G37" s="39">
        <v>42125</v>
      </c>
      <c r="H37" s="40">
        <v>105</v>
      </c>
      <c r="I37" s="40" t="s">
        <v>230</v>
      </c>
    </row>
    <row r="38" spans="1:13" x14ac:dyDescent="0.25">
      <c r="I38" s="3"/>
    </row>
    <row r="39" spans="1:13" ht="18.75" x14ac:dyDescent="0.3">
      <c r="A39" s="23" t="s">
        <v>331</v>
      </c>
      <c r="I39" s="3"/>
    </row>
    <row r="40" spans="1:13" x14ac:dyDescent="0.25">
      <c r="I40" s="3"/>
    </row>
    <row r="41" spans="1:13" s="15" customFormat="1" x14ac:dyDescent="0.25">
      <c r="A41" s="15" t="s">
        <v>332</v>
      </c>
      <c r="B41" s="15" t="s">
        <v>65</v>
      </c>
      <c r="C41" s="24" t="s">
        <v>63</v>
      </c>
      <c r="D41" s="16" t="s">
        <v>334</v>
      </c>
      <c r="E41" s="17" t="s">
        <v>69</v>
      </c>
      <c r="F41" s="18" t="s">
        <v>70</v>
      </c>
      <c r="G41" s="33" t="s">
        <v>66</v>
      </c>
      <c r="H41" s="15" t="s">
        <v>333</v>
      </c>
      <c r="I41" s="15" t="s">
        <v>67</v>
      </c>
      <c r="J41" s="15" t="s">
        <v>336</v>
      </c>
      <c r="K41" s="16" t="s">
        <v>335</v>
      </c>
      <c r="L41" s="15" t="s">
        <v>337</v>
      </c>
      <c r="M41" s="15" t="s">
        <v>338</v>
      </c>
    </row>
    <row r="42" spans="1:13" x14ac:dyDescent="0.25">
      <c r="A42" s="1">
        <v>1</v>
      </c>
      <c r="B42" s="1">
        <v>24</v>
      </c>
      <c r="C42" s="6">
        <v>1</v>
      </c>
      <c r="D42" s="3">
        <v>42125.546261574076</v>
      </c>
      <c r="E42" s="3">
        <v>42125</v>
      </c>
      <c r="F42" s="3">
        <v>42132</v>
      </c>
      <c r="G42" s="3">
        <v>42125</v>
      </c>
      <c r="H42" s="1">
        <v>103</v>
      </c>
      <c r="I42" s="1" t="s">
        <v>228</v>
      </c>
      <c r="J42" s="1" t="s">
        <v>215</v>
      </c>
      <c r="K42" s="3">
        <v>42132</v>
      </c>
      <c r="L42" s="1">
        <v>103</v>
      </c>
      <c r="M42" s="1" t="s">
        <v>339</v>
      </c>
    </row>
    <row r="43" spans="1:13" x14ac:dyDescent="0.25">
      <c r="A43" s="1">
        <v>2</v>
      </c>
      <c r="B43" s="1">
        <v>24</v>
      </c>
      <c r="C43" s="6">
        <v>1</v>
      </c>
      <c r="D43" s="3">
        <v>42125.569293981483</v>
      </c>
      <c r="E43" s="3">
        <v>42125</v>
      </c>
      <c r="F43" s="3">
        <v>42139</v>
      </c>
      <c r="G43" s="3">
        <v>42125</v>
      </c>
      <c r="H43" s="1">
        <v>105</v>
      </c>
      <c r="I43" s="1" t="s">
        <v>230</v>
      </c>
      <c r="J43" s="1" t="s">
        <v>339</v>
      </c>
      <c r="K43" s="3">
        <v>42125.676099537035</v>
      </c>
      <c r="L43" s="1">
        <v>107</v>
      </c>
    </row>
    <row r="44" spans="1:13" x14ac:dyDescent="0.25">
      <c r="A44" s="1">
        <v>3</v>
      </c>
      <c r="B44" s="1">
        <v>24</v>
      </c>
      <c r="C44" s="6">
        <v>1</v>
      </c>
      <c r="D44" s="3">
        <v>42125.676099537035</v>
      </c>
      <c r="E44" s="3">
        <v>42125</v>
      </c>
      <c r="F44" s="3">
        <v>42132</v>
      </c>
      <c r="G44" s="3">
        <v>42125</v>
      </c>
      <c r="H44" s="1">
        <v>107</v>
      </c>
      <c r="I44" s="2" t="s">
        <v>340</v>
      </c>
      <c r="J44" s="1" t="s">
        <v>341</v>
      </c>
    </row>
    <row r="45" spans="1:13" x14ac:dyDescent="0.25">
      <c r="I45" s="2"/>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B31" sqref="B31"/>
    </sheetView>
  </sheetViews>
  <sheetFormatPr defaultColWidth="17.140625" defaultRowHeight="15" x14ac:dyDescent="0.25"/>
  <cols>
    <col min="1" max="1" width="30.42578125" style="1" customWidth="1"/>
    <col min="2" max="2" width="14.42578125" style="1" customWidth="1"/>
    <col min="3" max="3" width="14.140625" style="6" customWidth="1"/>
    <col min="4" max="4" width="18.7109375" style="3" bestFit="1" customWidth="1"/>
    <col min="5" max="5" width="18.28515625" style="1" bestFit="1" customWidth="1"/>
    <col min="6" max="6" width="22" style="3" bestFit="1" customWidth="1"/>
    <col min="7" max="7" width="24.140625" style="27" customWidth="1"/>
    <col min="8" max="8" width="19.5703125" style="3" customWidth="1"/>
    <col min="9" max="9" width="20.42578125" style="1" customWidth="1"/>
    <col min="10" max="10" width="11.42578125" style="1" customWidth="1"/>
    <col min="11" max="11" width="19.85546875" style="1" customWidth="1"/>
    <col min="12" max="16384" width="17.140625" style="1"/>
  </cols>
  <sheetData>
    <row r="1" spans="1:9" ht="31.5" x14ac:dyDescent="0.5">
      <c r="A1" s="34" t="s">
        <v>317</v>
      </c>
    </row>
    <row r="2" spans="1:9" x14ac:dyDescent="0.25">
      <c r="I2" s="3"/>
    </row>
    <row r="3" spans="1:9" x14ac:dyDescent="0.25">
      <c r="A3" s="1" t="s">
        <v>318</v>
      </c>
      <c r="I3" s="3"/>
    </row>
    <row r="4" spans="1:9" x14ac:dyDescent="0.25">
      <c r="I4" s="3"/>
    </row>
    <row r="5" spans="1:9" x14ac:dyDescent="0.25">
      <c r="A5" s="1" t="s">
        <v>322</v>
      </c>
      <c r="I5" s="3"/>
    </row>
    <row r="6" spans="1:9" x14ac:dyDescent="0.25">
      <c r="I6" s="3"/>
    </row>
    <row r="7" spans="1:9" x14ac:dyDescent="0.25">
      <c r="I7" s="3"/>
    </row>
    <row r="8" spans="1:9" x14ac:dyDescent="0.25">
      <c r="I8" s="3"/>
    </row>
    <row r="9" spans="1:9" x14ac:dyDescent="0.25">
      <c r="I9" s="2"/>
    </row>
    <row r="10" spans="1:9" x14ac:dyDescent="0.25">
      <c r="I10" s="2"/>
    </row>
    <row r="11" spans="1:9" x14ac:dyDescent="0.25">
      <c r="I11" s="2"/>
    </row>
    <row r="12" spans="1:9" x14ac:dyDescent="0.25">
      <c r="I12" s="2"/>
    </row>
    <row r="13" spans="1:9" x14ac:dyDescent="0.25">
      <c r="I13" s="2"/>
    </row>
    <row r="14" spans="1:9" x14ac:dyDescent="0.25">
      <c r="I14" s="2"/>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10" workbookViewId="0">
      <selection activeCell="F43" sqref="F43"/>
    </sheetView>
  </sheetViews>
  <sheetFormatPr defaultColWidth="17.140625" defaultRowHeight="15" x14ac:dyDescent="0.25"/>
  <cols>
    <col min="1" max="1" width="30.42578125" style="1" customWidth="1"/>
    <col min="2" max="2" width="14.42578125" style="1" customWidth="1"/>
    <col min="3" max="3" width="14.140625" style="6" customWidth="1"/>
    <col min="4" max="4" width="18.7109375" style="3" bestFit="1" customWidth="1"/>
    <col min="5" max="5" width="18.28515625" style="1" bestFit="1" customWidth="1"/>
    <col min="6" max="6" width="22" style="3" bestFit="1" customWidth="1"/>
    <col min="7" max="7" width="27.28515625" style="27" bestFit="1" customWidth="1"/>
    <col min="8" max="8" width="19.5703125" style="3" customWidth="1"/>
    <col min="9" max="9" width="20.42578125" style="1" customWidth="1"/>
    <col min="10" max="10" width="11.42578125" style="1" customWidth="1"/>
    <col min="11" max="11" width="19.85546875" style="1" customWidth="1"/>
    <col min="12" max="16384" width="17.140625" style="1"/>
  </cols>
  <sheetData>
    <row r="1" spans="1:9" ht="31.5" x14ac:dyDescent="0.5">
      <c r="A1" s="34" t="s">
        <v>324</v>
      </c>
    </row>
    <row r="2" spans="1:9" x14ac:dyDescent="0.25">
      <c r="I2" s="3"/>
    </row>
    <row r="3" spans="1:9" x14ac:dyDescent="0.25">
      <c r="A3" s="1" t="s">
        <v>323</v>
      </c>
      <c r="I3" s="3"/>
    </row>
    <row r="4" spans="1:9" x14ac:dyDescent="0.25">
      <c r="I4" s="3"/>
    </row>
    <row r="5" spans="1:9" ht="18.75" x14ac:dyDescent="0.3">
      <c r="A5" s="23" t="s">
        <v>216</v>
      </c>
      <c r="F5" s="1"/>
    </row>
    <row r="6" spans="1:9" x14ac:dyDescent="0.25">
      <c r="F6" s="1"/>
    </row>
    <row r="7" spans="1:9" x14ac:dyDescent="0.25">
      <c r="A7" s="1" t="s">
        <v>325</v>
      </c>
      <c r="F7" s="1"/>
    </row>
    <row r="8" spans="1:9" x14ac:dyDescent="0.25">
      <c r="F8" s="1"/>
    </row>
    <row r="9" spans="1:9" s="15" customFormat="1" x14ac:dyDescent="0.25">
      <c r="A9" s="15" t="s">
        <v>64</v>
      </c>
      <c r="B9" s="15" t="s">
        <v>65</v>
      </c>
      <c r="C9" s="24" t="s">
        <v>63</v>
      </c>
      <c r="D9" s="16" t="s">
        <v>217</v>
      </c>
      <c r="E9" s="15" t="s">
        <v>4</v>
      </c>
      <c r="F9" s="16" t="s">
        <v>5</v>
      </c>
      <c r="G9" s="28" t="s">
        <v>225</v>
      </c>
      <c r="H9" s="26" t="s">
        <v>226</v>
      </c>
      <c r="I9" s="15" t="s">
        <v>77</v>
      </c>
    </row>
    <row r="10" spans="1:9" x14ac:dyDescent="0.25">
      <c r="A10" s="1">
        <v>6</v>
      </c>
      <c r="B10" s="1">
        <v>24</v>
      </c>
      <c r="C10" s="6">
        <v>2</v>
      </c>
      <c r="D10" s="3">
        <v>42125.621041666665</v>
      </c>
      <c r="E10" s="3">
        <v>42125</v>
      </c>
      <c r="F10" s="47">
        <v>42125.680300925924</v>
      </c>
      <c r="G10" s="29"/>
      <c r="I10" s="46" t="s">
        <v>299</v>
      </c>
    </row>
    <row r="12" spans="1:9" ht="18.75" x14ac:dyDescent="0.3">
      <c r="A12" s="23" t="s">
        <v>219</v>
      </c>
    </row>
    <row r="14" spans="1:9" s="15" customFormat="1" x14ac:dyDescent="0.25">
      <c r="A14" s="15" t="s">
        <v>218</v>
      </c>
      <c r="B14" s="15" t="s">
        <v>65</v>
      </c>
      <c r="C14" s="24"/>
      <c r="D14" s="16"/>
      <c r="F14" s="16"/>
      <c r="G14" s="28" t="s">
        <v>225</v>
      </c>
      <c r="H14" s="26" t="s">
        <v>226</v>
      </c>
      <c r="I14" s="15" t="s">
        <v>75</v>
      </c>
    </row>
    <row r="15" spans="1:9" x14ac:dyDescent="0.25">
      <c r="A15" s="1">
        <v>8</v>
      </c>
      <c r="B15" s="1">
        <v>24</v>
      </c>
      <c r="I15" s="1">
        <v>6</v>
      </c>
    </row>
    <row r="17" spans="1:10" s="19" customFormat="1" ht="18.75" x14ac:dyDescent="0.3">
      <c r="A17" s="23" t="s">
        <v>220</v>
      </c>
      <c r="C17" s="25"/>
      <c r="D17" s="3"/>
      <c r="F17" s="20"/>
      <c r="G17" s="30"/>
      <c r="H17" s="20"/>
    </row>
    <row r="18" spans="1:10" x14ac:dyDescent="0.25">
      <c r="F18" s="1"/>
    </row>
    <row r="19" spans="1:10" s="15" customFormat="1" x14ac:dyDescent="0.25">
      <c r="A19" s="15" t="s">
        <v>62</v>
      </c>
      <c r="B19" s="15" t="s">
        <v>65</v>
      </c>
      <c r="C19" s="24" t="s">
        <v>63</v>
      </c>
      <c r="D19" s="16" t="s">
        <v>68</v>
      </c>
      <c r="E19" s="15" t="s">
        <v>10</v>
      </c>
      <c r="F19" s="16" t="s">
        <v>21</v>
      </c>
      <c r="G19" s="31" t="s">
        <v>221</v>
      </c>
      <c r="H19" s="15" t="s">
        <v>222</v>
      </c>
      <c r="I19" s="15" t="s">
        <v>223</v>
      </c>
      <c r="J19" s="15" t="s">
        <v>224</v>
      </c>
    </row>
    <row r="20" spans="1:10" x14ac:dyDescent="0.25">
      <c r="A20" s="1">
        <v>103</v>
      </c>
      <c r="B20" s="1">
        <v>24</v>
      </c>
      <c r="C20" s="6">
        <v>1</v>
      </c>
      <c r="D20" s="3">
        <v>42125.546261574076</v>
      </c>
      <c r="E20" s="2"/>
      <c r="F20" s="3">
        <v>42132</v>
      </c>
      <c r="G20" s="10" t="s">
        <v>29</v>
      </c>
      <c r="H20" s="1">
        <v>1000019.002</v>
      </c>
      <c r="I20" s="1">
        <v>0</v>
      </c>
    </row>
    <row r="21" spans="1:10" x14ac:dyDescent="0.25">
      <c r="A21" s="1">
        <v>105</v>
      </c>
      <c r="B21" s="1">
        <v>24</v>
      </c>
      <c r="C21" s="6">
        <v>1</v>
      </c>
      <c r="D21" s="3">
        <v>42125.621030092596</v>
      </c>
      <c r="E21" s="2"/>
      <c r="F21" s="3">
        <v>42132</v>
      </c>
      <c r="G21" s="10" t="s">
        <v>187</v>
      </c>
      <c r="H21" s="1">
        <v>3000007.0019999999</v>
      </c>
      <c r="I21" s="1">
        <v>0</v>
      </c>
    </row>
    <row r="22" spans="1:10" x14ac:dyDescent="0.25">
      <c r="A22" s="1">
        <v>106</v>
      </c>
      <c r="B22" s="1">
        <v>24</v>
      </c>
      <c r="C22" s="6">
        <v>2</v>
      </c>
      <c r="D22" s="3">
        <v>42125.621030092596</v>
      </c>
      <c r="E22" s="2"/>
      <c r="F22" s="3">
        <v>42132</v>
      </c>
      <c r="G22" s="10" t="s">
        <v>188</v>
      </c>
      <c r="H22" s="1">
        <v>3000007.0019999999</v>
      </c>
      <c r="I22" s="1">
        <v>0</v>
      </c>
    </row>
    <row r="23" spans="1:10" x14ac:dyDescent="0.25">
      <c r="A23" s="1">
        <v>107</v>
      </c>
      <c r="B23" s="1">
        <v>24</v>
      </c>
      <c r="C23" s="6">
        <v>2</v>
      </c>
      <c r="D23" s="3">
        <v>42125.680300925924</v>
      </c>
      <c r="F23" s="3">
        <v>42125.680300925924</v>
      </c>
      <c r="G23" s="10" t="s">
        <v>177</v>
      </c>
      <c r="H23" s="1">
        <v>2000001.0020000001</v>
      </c>
      <c r="I23" s="1">
        <v>0</v>
      </c>
    </row>
    <row r="24" spans="1:10" x14ac:dyDescent="0.25">
      <c r="G24" s="10"/>
      <c r="H24" s="1"/>
    </row>
    <row r="25" spans="1:10" ht="18.75" x14ac:dyDescent="0.3">
      <c r="A25" s="23" t="s">
        <v>231</v>
      </c>
      <c r="E25" s="6"/>
      <c r="G25" s="10"/>
      <c r="H25" s="1"/>
    </row>
    <row r="26" spans="1:10" x14ac:dyDescent="0.25">
      <c r="G26" s="10"/>
      <c r="H26" s="1"/>
    </row>
    <row r="27" spans="1:10" x14ac:dyDescent="0.25">
      <c r="A27" s="1" t="s">
        <v>329</v>
      </c>
      <c r="G27" s="10"/>
      <c r="H27" s="1"/>
    </row>
    <row r="28" spans="1:10" x14ac:dyDescent="0.25">
      <c r="G28" s="10"/>
      <c r="H28" s="1"/>
    </row>
    <row r="29" spans="1:10" x14ac:dyDescent="0.25">
      <c r="G29" s="10"/>
      <c r="H29" s="1"/>
    </row>
    <row r="30" spans="1:10" x14ac:dyDescent="0.25">
      <c r="G30" s="10"/>
      <c r="H30" s="1"/>
    </row>
    <row r="31" spans="1:10" s="15" customFormat="1" x14ac:dyDescent="0.25">
      <c r="A31" s="15" t="s">
        <v>8</v>
      </c>
      <c r="B31" s="15" t="s">
        <v>65</v>
      </c>
      <c r="C31" s="24" t="s">
        <v>63</v>
      </c>
      <c r="D31" s="16"/>
      <c r="E31" s="15" t="s">
        <v>10</v>
      </c>
      <c r="F31" s="16" t="s">
        <v>11</v>
      </c>
      <c r="G31" s="31" t="s">
        <v>12</v>
      </c>
      <c r="H31" s="15" t="s">
        <v>13</v>
      </c>
    </row>
    <row r="32" spans="1:10" x14ac:dyDescent="0.25">
      <c r="A32" s="1">
        <v>9</v>
      </c>
      <c r="B32" s="1">
        <v>24</v>
      </c>
      <c r="C32" s="6">
        <v>1</v>
      </c>
      <c r="D32" s="3" t="s">
        <v>211</v>
      </c>
      <c r="E32" s="3">
        <v>42125</v>
      </c>
      <c r="F32" s="3">
        <v>42132</v>
      </c>
      <c r="G32" s="3">
        <v>42125.621041666665</v>
      </c>
      <c r="H32" s="1">
        <v>105</v>
      </c>
    </row>
    <row r="33" spans="1:9" x14ac:dyDescent="0.25">
      <c r="A33" s="1">
        <v>10</v>
      </c>
      <c r="B33" s="1">
        <v>24</v>
      </c>
      <c r="C33" s="6">
        <v>2</v>
      </c>
      <c r="D33" s="3" t="s">
        <v>211</v>
      </c>
      <c r="E33" s="3">
        <v>42125</v>
      </c>
      <c r="F33" s="3">
        <v>42125.680300925924</v>
      </c>
      <c r="G33" s="14">
        <v>42125.680300925924</v>
      </c>
      <c r="H33" s="36">
        <v>107</v>
      </c>
    </row>
    <row r="34" spans="1:9" x14ac:dyDescent="0.25">
      <c r="G34" s="10"/>
      <c r="H34" s="1"/>
    </row>
    <row r="35" spans="1:9" ht="18.75" x14ac:dyDescent="0.3">
      <c r="A35" s="23" t="s">
        <v>232</v>
      </c>
      <c r="E35" s="6"/>
      <c r="G35" s="10"/>
      <c r="H35" s="1"/>
    </row>
    <row r="36" spans="1:9" x14ac:dyDescent="0.25">
      <c r="E36" s="12"/>
      <c r="F36" s="13"/>
      <c r="G36" s="32"/>
      <c r="H36" s="1"/>
    </row>
    <row r="37" spans="1:9" x14ac:dyDescent="0.25">
      <c r="A37" s="1" t="s">
        <v>326</v>
      </c>
      <c r="E37" s="12"/>
      <c r="F37" s="13"/>
      <c r="G37" s="32"/>
      <c r="H37" s="1"/>
    </row>
    <row r="38" spans="1:9" x14ac:dyDescent="0.25">
      <c r="E38" s="12"/>
      <c r="F38" s="13"/>
      <c r="G38" s="32"/>
      <c r="H38" s="1"/>
    </row>
    <row r="39" spans="1:9" x14ac:dyDescent="0.25">
      <c r="E39" s="12"/>
      <c r="F39" s="13"/>
      <c r="G39" s="32"/>
      <c r="H39" s="1"/>
    </row>
    <row r="40" spans="1:9" x14ac:dyDescent="0.25">
      <c r="E40" s="12"/>
      <c r="F40" s="13"/>
      <c r="G40" s="32"/>
      <c r="H40" s="1"/>
    </row>
    <row r="41" spans="1:9" s="15" customFormat="1" x14ac:dyDescent="0.25">
      <c r="A41" s="15" t="s">
        <v>61</v>
      </c>
      <c r="B41" s="15" t="s">
        <v>65</v>
      </c>
      <c r="C41" s="24" t="s">
        <v>63</v>
      </c>
      <c r="D41" s="16" t="s">
        <v>68</v>
      </c>
      <c r="E41" s="17" t="s">
        <v>69</v>
      </c>
      <c r="F41" s="18" t="s">
        <v>70</v>
      </c>
      <c r="G41" s="33" t="s">
        <v>66</v>
      </c>
      <c r="H41" s="15" t="s">
        <v>62</v>
      </c>
      <c r="I41" s="15" t="s">
        <v>67</v>
      </c>
    </row>
    <row r="42" spans="1:9" x14ac:dyDescent="0.25">
      <c r="A42" s="1">
        <v>7</v>
      </c>
      <c r="B42" s="1">
        <v>24</v>
      </c>
      <c r="C42" s="6">
        <v>1</v>
      </c>
      <c r="D42" s="3">
        <v>42125.546261574076</v>
      </c>
      <c r="E42" s="3">
        <v>42125</v>
      </c>
      <c r="F42" s="3">
        <v>42125.621041666665</v>
      </c>
      <c r="G42" s="3">
        <v>42125</v>
      </c>
      <c r="H42" s="1">
        <v>103</v>
      </c>
      <c r="I42" s="1" t="s">
        <v>228</v>
      </c>
    </row>
    <row r="43" spans="1:9" x14ac:dyDescent="0.25">
      <c r="A43" s="1">
        <v>8</v>
      </c>
      <c r="B43" s="1">
        <v>24</v>
      </c>
      <c r="C43" s="6">
        <v>2</v>
      </c>
      <c r="D43" s="3">
        <v>42125.621041666665</v>
      </c>
      <c r="E43" s="3">
        <v>42125</v>
      </c>
      <c r="F43" s="14">
        <v>42125.680300925924</v>
      </c>
      <c r="G43" s="3">
        <v>42125</v>
      </c>
      <c r="H43" s="1">
        <v>106</v>
      </c>
      <c r="I43" s="1" t="s">
        <v>244</v>
      </c>
    </row>
    <row r="44" spans="1:9" x14ac:dyDescent="0.25">
      <c r="I44" s="3"/>
    </row>
    <row r="45" spans="1:9" x14ac:dyDescent="0.25">
      <c r="I45" s="3"/>
    </row>
    <row r="46" spans="1:9" x14ac:dyDescent="0.25">
      <c r="I46" s="2"/>
    </row>
    <row r="47" spans="1:9" x14ac:dyDescent="0.25">
      <c r="I47" s="2"/>
    </row>
    <row r="48" spans="1:9" x14ac:dyDescent="0.25">
      <c r="I48" s="2"/>
    </row>
    <row r="49" spans="9:9" x14ac:dyDescent="0.25">
      <c r="I49" s="2"/>
    </row>
    <row r="50" spans="9:9" x14ac:dyDescent="0.25">
      <c r="I50" s="2"/>
    </row>
    <row r="51" spans="9:9" x14ac:dyDescent="0.25">
      <c r="I51" s="2"/>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10" workbookViewId="0">
      <selection activeCell="F35" sqref="F35"/>
    </sheetView>
  </sheetViews>
  <sheetFormatPr defaultColWidth="17.140625" defaultRowHeight="15" x14ac:dyDescent="0.25"/>
  <cols>
    <col min="1" max="1" width="30.42578125" style="1" customWidth="1"/>
    <col min="2" max="2" width="14.42578125" style="1" customWidth="1"/>
    <col min="3" max="3" width="14.140625" style="6" customWidth="1"/>
    <col min="4" max="4" width="18.7109375" style="3" bestFit="1" customWidth="1"/>
    <col min="5" max="5" width="18.28515625" style="1" bestFit="1" customWidth="1"/>
    <col min="6" max="6" width="22" style="3" bestFit="1" customWidth="1"/>
    <col min="7" max="7" width="27.28515625" style="27" bestFit="1" customWidth="1"/>
    <col min="8" max="8" width="19.5703125" style="3" customWidth="1"/>
    <col min="9" max="9" width="20.42578125" style="1" customWidth="1"/>
    <col min="10" max="10" width="11.42578125" style="1" customWidth="1"/>
    <col min="11" max="11" width="19.85546875" style="1" customWidth="1"/>
    <col min="12" max="16384" width="17.140625" style="1"/>
  </cols>
  <sheetData>
    <row r="1" spans="1:9" ht="31.5" x14ac:dyDescent="0.5">
      <c r="A1" s="34" t="s">
        <v>327</v>
      </c>
    </row>
    <row r="2" spans="1:9" x14ac:dyDescent="0.25">
      <c r="I2" s="3"/>
    </row>
    <row r="3" spans="1:9" x14ac:dyDescent="0.25">
      <c r="A3" s="1" t="s">
        <v>304</v>
      </c>
      <c r="I3" s="3"/>
    </row>
    <row r="4" spans="1:9" x14ac:dyDescent="0.25">
      <c r="I4" s="3"/>
    </row>
    <row r="5" spans="1:9" ht="18.75" x14ac:dyDescent="0.3">
      <c r="A5" s="23" t="s">
        <v>216</v>
      </c>
      <c r="F5" s="1"/>
    </row>
    <row r="6" spans="1:9" x14ac:dyDescent="0.25">
      <c r="F6" s="1"/>
    </row>
    <row r="7" spans="1:9" x14ac:dyDescent="0.25">
      <c r="A7" s="1" t="s">
        <v>325</v>
      </c>
      <c r="F7" s="1"/>
    </row>
    <row r="8" spans="1:9" x14ac:dyDescent="0.25">
      <c r="F8" s="1"/>
    </row>
    <row r="9" spans="1:9" s="15" customFormat="1" x14ac:dyDescent="0.25">
      <c r="A9" s="15" t="s">
        <v>64</v>
      </c>
      <c r="B9" s="15" t="s">
        <v>65</v>
      </c>
      <c r="C9" s="24" t="s">
        <v>63</v>
      </c>
      <c r="D9" s="16" t="s">
        <v>217</v>
      </c>
      <c r="E9" s="15" t="s">
        <v>4</v>
      </c>
      <c r="F9" s="16" t="s">
        <v>5</v>
      </c>
      <c r="G9" s="28" t="s">
        <v>225</v>
      </c>
      <c r="H9" s="26" t="s">
        <v>226</v>
      </c>
      <c r="I9" s="15" t="s">
        <v>77</v>
      </c>
    </row>
    <row r="10" spans="1:9" x14ac:dyDescent="0.25">
      <c r="A10" s="1">
        <v>6</v>
      </c>
      <c r="B10" s="1">
        <v>24</v>
      </c>
      <c r="C10" s="6">
        <v>2</v>
      </c>
      <c r="D10" s="3">
        <v>42125.621041666665</v>
      </c>
      <c r="E10" s="13">
        <v>42125</v>
      </c>
      <c r="F10" s="13">
        <v>42132</v>
      </c>
      <c r="G10" s="48"/>
      <c r="H10" s="13"/>
      <c r="I10" s="11" t="s">
        <v>227</v>
      </c>
    </row>
    <row r="12" spans="1:9" ht="18.75" x14ac:dyDescent="0.3">
      <c r="A12" s="23" t="s">
        <v>219</v>
      </c>
    </row>
    <row r="14" spans="1:9" s="15" customFormat="1" x14ac:dyDescent="0.25">
      <c r="A14" s="15" t="s">
        <v>218</v>
      </c>
      <c r="B14" s="15" t="s">
        <v>65</v>
      </c>
      <c r="C14" s="24"/>
      <c r="D14" s="16"/>
      <c r="F14" s="16"/>
      <c r="G14" s="28" t="s">
        <v>225</v>
      </c>
      <c r="H14" s="26" t="s">
        <v>226</v>
      </c>
      <c r="I14" s="15" t="s">
        <v>75</v>
      </c>
    </row>
    <row r="15" spans="1:9" x14ac:dyDescent="0.25">
      <c r="A15" s="1">
        <v>8</v>
      </c>
      <c r="B15" s="1">
        <v>24</v>
      </c>
      <c r="I15" s="1">
        <v>6</v>
      </c>
    </row>
    <row r="17" spans="1:10" s="19" customFormat="1" ht="18.75" x14ac:dyDescent="0.3">
      <c r="A17" s="23" t="s">
        <v>220</v>
      </c>
      <c r="C17" s="25"/>
      <c r="D17" s="3"/>
      <c r="F17" s="20"/>
      <c r="G17" s="30"/>
      <c r="H17" s="20"/>
    </row>
    <row r="18" spans="1:10" x14ac:dyDescent="0.25">
      <c r="F18" s="1"/>
    </row>
    <row r="19" spans="1:10" s="15" customFormat="1" x14ac:dyDescent="0.25">
      <c r="A19" s="15" t="s">
        <v>62</v>
      </c>
      <c r="B19" s="15" t="s">
        <v>65</v>
      </c>
      <c r="C19" s="24" t="s">
        <v>63</v>
      </c>
      <c r="D19" s="16" t="s">
        <v>68</v>
      </c>
      <c r="E19" s="15" t="s">
        <v>10</v>
      </c>
      <c r="F19" s="16" t="s">
        <v>21</v>
      </c>
      <c r="G19" s="31" t="s">
        <v>221</v>
      </c>
      <c r="H19" s="15" t="s">
        <v>222</v>
      </c>
      <c r="I19" s="15" t="s">
        <v>223</v>
      </c>
      <c r="J19" s="15" t="s">
        <v>224</v>
      </c>
    </row>
    <row r="20" spans="1:10" x14ac:dyDescent="0.25">
      <c r="A20" s="1">
        <v>103</v>
      </c>
      <c r="B20" s="1">
        <v>24</v>
      </c>
      <c r="C20" s="6">
        <v>1</v>
      </c>
      <c r="D20" s="3">
        <v>42125.546261574076</v>
      </c>
      <c r="E20" s="2"/>
      <c r="F20" s="3">
        <v>42132</v>
      </c>
      <c r="G20" s="10" t="s">
        <v>29</v>
      </c>
      <c r="H20" s="1">
        <v>1000019.002</v>
      </c>
      <c r="I20" s="1">
        <v>0</v>
      </c>
    </row>
    <row r="21" spans="1:10" x14ac:dyDescent="0.25">
      <c r="A21" s="1">
        <v>105</v>
      </c>
      <c r="B21" s="1">
        <v>24</v>
      </c>
      <c r="C21" s="6">
        <v>1</v>
      </c>
      <c r="D21" s="3">
        <v>42125.621030092596</v>
      </c>
      <c r="E21" s="2"/>
      <c r="F21" s="3">
        <v>42132</v>
      </c>
      <c r="G21" s="10" t="s">
        <v>187</v>
      </c>
      <c r="H21" s="1">
        <v>3000007.0019999999</v>
      </c>
      <c r="I21" s="1">
        <v>0</v>
      </c>
    </row>
    <row r="22" spans="1:10" x14ac:dyDescent="0.25">
      <c r="A22" s="1">
        <v>106</v>
      </c>
      <c r="B22" s="1">
        <v>24</v>
      </c>
      <c r="C22" s="6">
        <v>2</v>
      </c>
      <c r="D22" s="3">
        <v>42125.621030092596</v>
      </c>
      <c r="E22" s="2"/>
      <c r="F22" s="3">
        <v>42132</v>
      </c>
      <c r="G22" s="10" t="s">
        <v>188</v>
      </c>
      <c r="H22" s="1">
        <v>3000007.0019999999</v>
      </c>
      <c r="I22" s="1">
        <v>0</v>
      </c>
    </row>
    <row r="23" spans="1:10" x14ac:dyDescent="0.25">
      <c r="A23" s="1">
        <v>107</v>
      </c>
      <c r="B23" s="1">
        <v>24</v>
      </c>
      <c r="C23" s="6">
        <v>2</v>
      </c>
      <c r="D23" s="3">
        <v>42125.680300925924</v>
      </c>
      <c r="F23" s="3">
        <v>42125.680300925924</v>
      </c>
      <c r="G23" s="10" t="s">
        <v>177</v>
      </c>
      <c r="H23" s="1">
        <v>2000001.0020000001</v>
      </c>
      <c r="I23" s="1">
        <v>-1</v>
      </c>
      <c r="J23" s="44">
        <v>42125.692395833335</v>
      </c>
    </row>
    <row r="24" spans="1:10" x14ac:dyDescent="0.25">
      <c r="G24" s="10"/>
      <c r="H24" s="1"/>
    </row>
    <row r="25" spans="1:10" ht="18.75" x14ac:dyDescent="0.3">
      <c r="A25" s="23" t="s">
        <v>231</v>
      </c>
      <c r="E25" s="6"/>
      <c r="G25" s="10"/>
      <c r="H25" s="1"/>
    </row>
    <row r="26" spans="1:10" x14ac:dyDescent="0.25">
      <c r="G26" s="10"/>
      <c r="H26" s="1"/>
    </row>
    <row r="27" spans="1:10" x14ac:dyDescent="0.25">
      <c r="A27" s="1" t="s">
        <v>328</v>
      </c>
      <c r="G27" s="10"/>
      <c r="H27" s="1"/>
    </row>
    <row r="28" spans="1:10" x14ac:dyDescent="0.25">
      <c r="G28" s="10"/>
      <c r="H28" s="1"/>
    </row>
    <row r="29" spans="1:10" x14ac:dyDescent="0.25">
      <c r="G29" s="10"/>
      <c r="H29" s="1"/>
    </row>
    <row r="30" spans="1:10" x14ac:dyDescent="0.25">
      <c r="G30" s="10"/>
      <c r="H30" s="1"/>
    </row>
    <row r="31" spans="1:10" s="15" customFormat="1" x14ac:dyDescent="0.25">
      <c r="A31" s="15" t="s">
        <v>8</v>
      </c>
      <c r="B31" s="15" t="s">
        <v>65</v>
      </c>
      <c r="C31" s="24" t="s">
        <v>63</v>
      </c>
      <c r="D31" s="16"/>
      <c r="E31" s="15" t="s">
        <v>10</v>
      </c>
      <c r="F31" s="16" t="s">
        <v>11</v>
      </c>
      <c r="G31" s="31" t="s">
        <v>12</v>
      </c>
      <c r="H31" s="15" t="s">
        <v>13</v>
      </c>
    </row>
    <row r="32" spans="1:10" x14ac:dyDescent="0.25">
      <c r="A32" s="1">
        <v>9</v>
      </c>
      <c r="B32" s="1">
        <v>24</v>
      </c>
      <c r="C32" s="6">
        <v>1</v>
      </c>
      <c r="D32" s="3" t="s">
        <v>211</v>
      </c>
      <c r="E32" s="3">
        <v>42125</v>
      </c>
      <c r="F32" s="3">
        <v>42132</v>
      </c>
      <c r="G32" s="3">
        <v>42125.621041666665</v>
      </c>
      <c r="H32" s="1">
        <v>105</v>
      </c>
    </row>
    <row r="33" spans="1:9" x14ac:dyDescent="0.25">
      <c r="A33" s="1">
        <v>10</v>
      </c>
      <c r="B33" s="1">
        <v>24</v>
      </c>
      <c r="C33" s="6">
        <v>2</v>
      </c>
      <c r="D33" s="3" t="s">
        <v>211</v>
      </c>
      <c r="E33" s="3">
        <v>42125</v>
      </c>
      <c r="F33" s="3">
        <v>42132</v>
      </c>
      <c r="G33" s="14"/>
      <c r="H33" s="36"/>
    </row>
    <row r="34" spans="1:9" x14ac:dyDescent="0.25">
      <c r="G34" s="10"/>
      <c r="H34" s="1"/>
    </row>
    <row r="35" spans="1:9" ht="18.75" x14ac:dyDescent="0.3">
      <c r="A35" s="23" t="s">
        <v>232</v>
      </c>
      <c r="E35" s="6"/>
      <c r="G35" s="10"/>
      <c r="H35" s="1"/>
    </row>
    <row r="36" spans="1:9" x14ac:dyDescent="0.25">
      <c r="E36" s="12"/>
      <c r="F36" s="13"/>
      <c r="G36" s="32"/>
      <c r="H36" s="1"/>
    </row>
    <row r="37" spans="1:9" x14ac:dyDescent="0.25">
      <c r="A37" s="1" t="s">
        <v>330</v>
      </c>
      <c r="E37" s="12"/>
      <c r="F37" s="13"/>
      <c r="G37" s="32"/>
      <c r="H37" s="1"/>
    </row>
    <row r="38" spans="1:9" x14ac:dyDescent="0.25">
      <c r="E38" s="12"/>
      <c r="F38" s="13"/>
      <c r="G38" s="32"/>
      <c r="H38" s="1"/>
    </row>
    <row r="39" spans="1:9" x14ac:dyDescent="0.25">
      <c r="E39" s="12"/>
      <c r="F39" s="13"/>
      <c r="G39" s="32"/>
      <c r="H39" s="1"/>
    </row>
    <row r="40" spans="1:9" x14ac:dyDescent="0.25">
      <c r="E40" s="12"/>
      <c r="F40" s="13"/>
      <c r="G40" s="32"/>
      <c r="H40" s="1"/>
    </row>
    <row r="41" spans="1:9" s="15" customFormat="1" x14ac:dyDescent="0.25">
      <c r="A41" s="15" t="s">
        <v>61</v>
      </c>
      <c r="B41" s="15" t="s">
        <v>65</v>
      </c>
      <c r="C41" s="24" t="s">
        <v>63</v>
      </c>
      <c r="D41" s="16" t="s">
        <v>68</v>
      </c>
      <c r="E41" s="17" t="s">
        <v>69</v>
      </c>
      <c r="F41" s="18" t="s">
        <v>70</v>
      </c>
      <c r="G41" s="33" t="s">
        <v>66</v>
      </c>
      <c r="H41" s="15" t="s">
        <v>62</v>
      </c>
      <c r="I41" s="15" t="s">
        <v>67</v>
      </c>
    </row>
    <row r="42" spans="1:9" x14ac:dyDescent="0.25">
      <c r="A42" s="1">
        <v>7</v>
      </c>
      <c r="B42" s="1">
        <v>24</v>
      </c>
      <c r="C42" s="6">
        <v>1</v>
      </c>
      <c r="D42" s="3">
        <v>42125.546261574076</v>
      </c>
      <c r="E42" s="3">
        <v>42125</v>
      </c>
      <c r="F42" s="3">
        <v>42125.621041666665</v>
      </c>
      <c r="G42" s="3">
        <v>42125</v>
      </c>
      <c r="H42" s="1">
        <v>103</v>
      </c>
      <c r="I42" s="1" t="s">
        <v>228</v>
      </c>
    </row>
    <row r="43" spans="1:9" x14ac:dyDescent="0.25">
      <c r="A43" s="1">
        <v>8</v>
      </c>
      <c r="B43" s="1">
        <v>24</v>
      </c>
      <c r="C43" s="6">
        <v>2</v>
      </c>
      <c r="D43" s="3">
        <v>42125.621041666665</v>
      </c>
      <c r="E43" s="3">
        <v>42125</v>
      </c>
      <c r="F43" s="14">
        <v>42132</v>
      </c>
      <c r="G43" s="3">
        <v>42125</v>
      </c>
      <c r="H43" s="1">
        <v>106</v>
      </c>
      <c r="I43" s="1" t="s">
        <v>244</v>
      </c>
    </row>
    <row r="44" spans="1:9" x14ac:dyDescent="0.25">
      <c r="I44" s="3"/>
    </row>
    <row r="45" spans="1:9" x14ac:dyDescent="0.25">
      <c r="I45" s="3"/>
    </row>
    <row r="46" spans="1:9" x14ac:dyDescent="0.25">
      <c r="I46" s="2"/>
    </row>
    <row r="47" spans="1:9" x14ac:dyDescent="0.25">
      <c r="I47" s="2"/>
    </row>
    <row r="48" spans="1:9" x14ac:dyDescent="0.25">
      <c r="I48" s="2"/>
    </row>
    <row r="49" spans="9:9" x14ac:dyDescent="0.25">
      <c r="I49" s="2"/>
    </row>
    <row r="50" spans="9:9" x14ac:dyDescent="0.25">
      <c r="I50" s="2"/>
    </row>
    <row r="51" spans="9:9" x14ac:dyDescent="0.25">
      <c r="I51"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7"/>
  <sheetViews>
    <sheetView workbookViewId="0">
      <pane ySplit="3" topLeftCell="A7" activePane="bottomLeft" state="frozen"/>
      <selection pane="bottomLeft" activeCell="B10" sqref="B10"/>
    </sheetView>
  </sheetViews>
  <sheetFormatPr defaultRowHeight="15" x14ac:dyDescent="0.25"/>
  <cols>
    <col min="1" max="1" width="7.7109375" style="1" customWidth="1"/>
    <col min="2" max="3" width="14.42578125" style="1" customWidth="1"/>
    <col min="4" max="4" width="19.5703125" style="1" customWidth="1"/>
    <col min="5" max="5" width="15.42578125" style="1" customWidth="1"/>
    <col min="6" max="7" width="15.28515625" style="1" customWidth="1"/>
    <col min="8" max="8" width="12.28515625" style="1" bestFit="1" customWidth="1"/>
    <col min="9" max="9" width="11.85546875" style="1" customWidth="1"/>
    <col min="10" max="10" width="12.5703125" style="1" customWidth="1"/>
    <col min="11" max="12" width="18.28515625" style="1" bestFit="1" customWidth="1"/>
    <col min="13" max="13" width="20.7109375" style="1" bestFit="1" customWidth="1"/>
    <col min="14" max="14" width="20.85546875" style="1" customWidth="1"/>
    <col min="15" max="15" width="19" style="1" customWidth="1"/>
    <col min="16" max="16" width="11" style="1" customWidth="1"/>
    <col min="17" max="17" width="10.42578125" style="1" bestFit="1" customWidth="1"/>
    <col min="18" max="16384" width="9.140625" style="1"/>
  </cols>
  <sheetData>
    <row r="1" spans="1:17" ht="18.75" x14ac:dyDescent="0.3">
      <c r="A1" s="51" t="s">
        <v>476</v>
      </c>
    </row>
    <row r="2" spans="1:17" x14ac:dyDescent="0.25">
      <c r="O2" s="22"/>
    </row>
    <row r="3" spans="1:17" s="65" customFormat="1" ht="45" x14ac:dyDescent="0.25">
      <c r="B3" s="65" t="s">
        <v>432</v>
      </c>
      <c r="C3" s="65" t="s">
        <v>437</v>
      </c>
      <c r="D3" s="26" t="s">
        <v>334</v>
      </c>
      <c r="E3" s="65" t="s">
        <v>336</v>
      </c>
      <c r="F3" s="65" t="s">
        <v>440</v>
      </c>
      <c r="G3" s="68" t="s">
        <v>470</v>
      </c>
      <c r="H3" s="65" t="s">
        <v>438</v>
      </c>
      <c r="I3" s="65" t="s">
        <v>455</v>
      </c>
      <c r="J3" s="66" t="s">
        <v>63</v>
      </c>
      <c r="K3" s="67" t="s">
        <v>69</v>
      </c>
      <c r="L3" s="68" t="s">
        <v>70</v>
      </c>
      <c r="M3" s="71" t="s">
        <v>66</v>
      </c>
      <c r="N3" s="65" t="s">
        <v>67</v>
      </c>
      <c r="O3" s="26" t="s">
        <v>335</v>
      </c>
      <c r="P3" s="67" t="s">
        <v>647</v>
      </c>
      <c r="Q3" s="67" t="s">
        <v>648</v>
      </c>
    </row>
    <row r="4" spans="1:17" x14ac:dyDescent="0.25">
      <c r="A4" s="15" t="s">
        <v>431</v>
      </c>
    </row>
    <row r="5" spans="1:17" x14ac:dyDescent="0.25">
      <c r="A5" s="11"/>
      <c r="B5" s="36">
        <v>1</v>
      </c>
      <c r="C5" s="36">
        <v>7</v>
      </c>
      <c r="D5" s="14">
        <v>42125.546261574076</v>
      </c>
      <c r="E5" s="36" t="s">
        <v>215</v>
      </c>
      <c r="F5" s="36">
        <v>103</v>
      </c>
      <c r="G5" s="36">
        <v>1</v>
      </c>
      <c r="H5" s="36">
        <v>13</v>
      </c>
      <c r="I5" s="36">
        <v>24</v>
      </c>
      <c r="J5" s="38">
        <v>1</v>
      </c>
      <c r="K5" s="14">
        <v>42125</v>
      </c>
      <c r="L5" s="14">
        <v>42132</v>
      </c>
      <c r="M5" s="14">
        <v>42125</v>
      </c>
      <c r="N5" s="36" t="s">
        <v>228</v>
      </c>
      <c r="O5" s="14">
        <v>42133</v>
      </c>
    </row>
    <row r="6" spans="1:17" x14ac:dyDescent="0.25">
      <c r="A6" s="72" t="s">
        <v>471</v>
      </c>
      <c r="B6" s="11"/>
      <c r="C6" s="11"/>
      <c r="D6" s="11"/>
      <c r="E6" s="11"/>
      <c r="F6" s="11"/>
      <c r="G6" s="11"/>
      <c r="H6" s="11"/>
      <c r="I6" s="11"/>
      <c r="J6" s="11"/>
      <c r="K6" s="11"/>
      <c r="L6" s="11"/>
      <c r="M6" s="11"/>
      <c r="N6" s="11"/>
      <c r="O6" s="11"/>
    </row>
    <row r="7" spans="1:17" x14ac:dyDescent="0.25">
      <c r="A7" s="11"/>
      <c r="B7" s="11">
        <v>1</v>
      </c>
      <c r="C7" s="11">
        <v>7</v>
      </c>
      <c r="D7" s="13">
        <v>42125.546261574076</v>
      </c>
      <c r="E7" s="11" t="s">
        <v>215</v>
      </c>
      <c r="F7" s="11">
        <v>103</v>
      </c>
      <c r="G7" s="11">
        <v>1</v>
      </c>
      <c r="H7" s="11">
        <v>13</v>
      </c>
      <c r="I7" s="11">
        <v>24</v>
      </c>
      <c r="J7" s="12">
        <v>1</v>
      </c>
      <c r="K7" s="13">
        <v>42125</v>
      </c>
      <c r="L7" s="13">
        <v>42132</v>
      </c>
      <c r="M7" s="13">
        <v>42125</v>
      </c>
      <c r="N7" s="11" t="s">
        <v>228</v>
      </c>
      <c r="O7" s="14">
        <v>42125.569293981483</v>
      </c>
    </row>
    <row r="8" spans="1:17" x14ac:dyDescent="0.25">
      <c r="A8" s="11"/>
      <c r="B8" s="36">
        <v>2</v>
      </c>
      <c r="C8" s="36">
        <v>7</v>
      </c>
      <c r="D8" s="14">
        <v>42125.569293981483</v>
      </c>
      <c r="E8" s="36" t="s">
        <v>341</v>
      </c>
      <c r="F8" s="36">
        <v>105</v>
      </c>
      <c r="G8" s="36">
        <v>0</v>
      </c>
      <c r="H8" s="36">
        <v>17</v>
      </c>
      <c r="I8" s="36">
        <v>24</v>
      </c>
      <c r="J8" s="38">
        <v>1</v>
      </c>
      <c r="K8" s="14">
        <v>42125</v>
      </c>
      <c r="L8" s="14">
        <v>42139</v>
      </c>
      <c r="M8" s="14">
        <v>42125</v>
      </c>
      <c r="N8" s="36" t="s">
        <v>230</v>
      </c>
      <c r="O8" s="14">
        <v>42140</v>
      </c>
    </row>
    <row r="9" spans="1:17" x14ac:dyDescent="0.25">
      <c r="A9" s="72" t="s">
        <v>441</v>
      </c>
      <c r="B9" s="11"/>
      <c r="C9" s="11"/>
      <c r="D9" s="11"/>
      <c r="E9" s="11"/>
      <c r="F9" s="11"/>
      <c r="G9" s="11"/>
      <c r="H9" s="11"/>
      <c r="I9" s="11"/>
      <c r="J9" s="11"/>
      <c r="K9" s="11"/>
      <c r="L9" s="11"/>
      <c r="M9" s="11"/>
      <c r="N9" s="11"/>
      <c r="O9" s="11"/>
    </row>
    <row r="10" spans="1:17" x14ac:dyDescent="0.25">
      <c r="A10" s="11"/>
      <c r="B10" s="11">
        <v>1</v>
      </c>
      <c r="C10" s="11">
        <v>7</v>
      </c>
      <c r="D10" s="13">
        <v>42125.546261574076</v>
      </c>
      <c r="E10" s="11" t="s">
        <v>215</v>
      </c>
      <c r="F10" s="11">
        <v>103</v>
      </c>
      <c r="G10" s="11">
        <v>1</v>
      </c>
      <c r="H10" s="11">
        <v>13</v>
      </c>
      <c r="I10" s="11">
        <v>24</v>
      </c>
      <c r="J10" s="12">
        <v>1</v>
      </c>
      <c r="K10" s="13">
        <v>42125</v>
      </c>
      <c r="L10" s="13">
        <v>42132</v>
      </c>
      <c r="M10" s="13">
        <v>42125</v>
      </c>
      <c r="N10" s="11" t="s">
        <v>228</v>
      </c>
      <c r="O10" s="14">
        <v>42125.569293981483</v>
      </c>
    </row>
    <row r="11" spans="1:17" x14ac:dyDescent="0.25">
      <c r="A11" s="11"/>
      <c r="B11" s="36">
        <v>2</v>
      </c>
      <c r="C11" s="36">
        <v>7</v>
      </c>
      <c r="D11" s="14">
        <v>42125.569293981483</v>
      </c>
      <c r="E11" s="36" t="s">
        <v>339</v>
      </c>
      <c r="F11" s="36">
        <v>105</v>
      </c>
      <c r="G11" s="36">
        <v>1</v>
      </c>
      <c r="H11" s="36">
        <v>17</v>
      </c>
      <c r="I11" s="36">
        <v>24</v>
      </c>
      <c r="J11" s="38">
        <v>1</v>
      </c>
      <c r="K11" s="14">
        <v>42125</v>
      </c>
      <c r="L11" s="14">
        <v>42139</v>
      </c>
      <c r="M11" s="14">
        <v>42125</v>
      </c>
      <c r="N11" s="36" t="s">
        <v>230</v>
      </c>
      <c r="O11" s="14">
        <v>42140</v>
      </c>
    </row>
    <row r="12" spans="1:17" x14ac:dyDescent="0.25">
      <c r="A12" s="72" t="s">
        <v>433</v>
      </c>
      <c r="B12" s="11"/>
      <c r="C12" s="11"/>
      <c r="D12" s="11"/>
      <c r="E12" s="11"/>
      <c r="F12" s="11"/>
      <c r="G12" s="11"/>
      <c r="H12" s="11"/>
      <c r="I12" s="11"/>
      <c r="J12" s="11"/>
      <c r="K12" s="11"/>
      <c r="L12" s="11"/>
      <c r="M12" s="11"/>
      <c r="N12" s="11"/>
      <c r="O12" s="11"/>
    </row>
    <row r="13" spans="1:17" x14ac:dyDescent="0.25">
      <c r="A13" s="11"/>
      <c r="B13" s="11">
        <v>1</v>
      </c>
      <c r="C13" s="11">
        <v>7</v>
      </c>
      <c r="D13" s="13">
        <v>42125.546261574076</v>
      </c>
      <c r="E13" s="11" t="s">
        <v>215</v>
      </c>
      <c r="F13" s="11">
        <v>103</v>
      </c>
      <c r="G13" s="11">
        <v>1</v>
      </c>
      <c r="H13" s="11">
        <v>13</v>
      </c>
      <c r="I13" s="11">
        <v>24</v>
      </c>
      <c r="J13" s="12">
        <v>1</v>
      </c>
      <c r="K13" s="13">
        <v>42125</v>
      </c>
      <c r="L13" s="13">
        <v>42132</v>
      </c>
      <c r="M13" s="13">
        <v>42125</v>
      </c>
      <c r="N13" s="11" t="s">
        <v>228</v>
      </c>
      <c r="O13" s="14">
        <v>42125.621030092596</v>
      </c>
    </row>
    <row r="14" spans="1:17" x14ac:dyDescent="0.25">
      <c r="A14" s="11"/>
      <c r="B14" s="36">
        <v>2</v>
      </c>
      <c r="C14" s="36">
        <v>7</v>
      </c>
      <c r="D14" s="14">
        <v>42125.621030092596</v>
      </c>
      <c r="E14" s="36" t="s">
        <v>192</v>
      </c>
      <c r="F14" s="36">
        <v>106</v>
      </c>
      <c r="G14" s="36">
        <v>1</v>
      </c>
      <c r="H14" s="36">
        <v>18</v>
      </c>
      <c r="I14" s="36">
        <v>24</v>
      </c>
      <c r="J14" s="38">
        <v>2</v>
      </c>
      <c r="K14" s="14">
        <v>42125</v>
      </c>
      <c r="L14" s="14">
        <v>42132</v>
      </c>
      <c r="M14" s="14">
        <v>42125</v>
      </c>
      <c r="N14" s="49" t="s">
        <v>244</v>
      </c>
      <c r="O14" s="14">
        <v>42133</v>
      </c>
    </row>
    <row r="15" spans="1:17" x14ac:dyDescent="0.25">
      <c r="A15" s="72" t="s">
        <v>434</v>
      </c>
      <c r="B15" s="11"/>
      <c r="C15" s="11"/>
      <c r="D15" s="11"/>
      <c r="E15" s="11"/>
      <c r="F15" s="11"/>
      <c r="G15" s="11"/>
      <c r="H15" s="11"/>
      <c r="I15" s="11"/>
      <c r="J15" s="11"/>
      <c r="K15" s="11"/>
      <c r="L15" s="11"/>
      <c r="M15" s="11"/>
      <c r="N15" s="11"/>
      <c r="O15" s="11"/>
    </row>
    <row r="16" spans="1:17" x14ac:dyDescent="0.25">
      <c r="A16" s="11"/>
      <c r="B16" s="11">
        <v>1</v>
      </c>
      <c r="C16" s="11">
        <v>7</v>
      </c>
      <c r="D16" s="13">
        <v>42125.546261574076</v>
      </c>
      <c r="E16" s="11" t="s">
        <v>215</v>
      </c>
      <c r="F16" s="11">
        <v>103</v>
      </c>
      <c r="G16" s="11">
        <v>1</v>
      </c>
      <c r="H16" s="11">
        <v>13</v>
      </c>
      <c r="I16" s="11">
        <v>24</v>
      </c>
      <c r="J16" s="12">
        <v>1</v>
      </c>
      <c r="K16" s="13">
        <v>42125</v>
      </c>
      <c r="L16" s="13">
        <v>42132</v>
      </c>
      <c r="M16" s="13">
        <v>42125</v>
      </c>
      <c r="N16" s="11" t="s">
        <v>228</v>
      </c>
      <c r="O16" s="13">
        <v>42125.621030092596</v>
      </c>
    </row>
    <row r="17" spans="1:15" x14ac:dyDescent="0.25">
      <c r="A17" s="11"/>
      <c r="B17" s="11">
        <v>2</v>
      </c>
      <c r="C17" s="11">
        <v>7</v>
      </c>
      <c r="D17" s="13">
        <v>42125.621030092596</v>
      </c>
      <c r="E17" s="11" t="s">
        <v>192</v>
      </c>
      <c r="F17" s="11">
        <v>106</v>
      </c>
      <c r="G17" s="11">
        <v>1</v>
      </c>
      <c r="H17" s="11">
        <v>18</v>
      </c>
      <c r="I17" s="11">
        <v>24</v>
      </c>
      <c r="J17" s="12">
        <v>2</v>
      </c>
      <c r="K17" s="13">
        <v>42125</v>
      </c>
      <c r="L17" s="13">
        <v>42132</v>
      </c>
      <c r="M17" s="13">
        <v>42125</v>
      </c>
      <c r="N17" s="50" t="s">
        <v>244</v>
      </c>
      <c r="O17" s="14">
        <v>42125.622361111113</v>
      </c>
    </row>
    <row r="18" spans="1:15" x14ac:dyDescent="0.25">
      <c r="A18" s="11"/>
      <c r="B18" s="36">
        <v>3</v>
      </c>
      <c r="C18" s="36">
        <v>7</v>
      </c>
      <c r="D18" s="14">
        <v>42125.622361111113</v>
      </c>
      <c r="E18" s="36" t="s">
        <v>27</v>
      </c>
      <c r="F18" s="36">
        <v>106</v>
      </c>
      <c r="G18" s="36">
        <v>1</v>
      </c>
      <c r="H18" s="36">
        <v>4</v>
      </c>
      <c r="I18" s="36">
        <v>24</v>
      </c>
      <c r="J18" s="38">
        <v>1</v>
      </c>
      <c r="K18" s="14">
        <v>42125</v>
      </c>
      <c r="L18" s="14">
        <v>42132</v>
      </c>
      <c r="M18" s="14">
        <v>42125</v>
      </c>
      <c r="N18" s="36" t="s">
        <v>228</v>
      </c>
      <c r="O18" s="14">
        <v>42133</v>
      </c>
    </row>
    <row r="19" spans="1:15" x14ac:dyDescent="0.25">
      <c r="A19" s="72" t="s">
        <v>435</v>
      </c>
      <c r="B19" s="11"/>
      <c r="C19" s="11"/>
      <c r="D19" s="11"/>
      <c r="E19" s="11"/>
      <c r="F19" s="11"/>
      <c r="G19" s="11"/>
      <c r="H19" s="11"/>
      <c r="I19" s="11"/>
      <c r="J19" s="11"/>
      <c r="K19" s="11"/>
      <c r="L19" s="11"/>
      <c r="M19" s="11"/>
      <c r="N19" s="11"/>
      <c r="O19" s="11"/>
    </row>
    <row r="20" spans="1:15" x14ac:dyDescent="0.25">
      <c r="A20" s="11"/>
      <c r="B20" s="11">
        <v>1</v>
      </c>
      <c r="C20" s="11">
        <v>7</v>
      </c>
      <c r="D20" s="13">
        <v>42125.546261574076</v>
      </c>
      <c r="E20" s="11" t="s">
        <v>215</v>
      </c>
      <c r="F20" s="11">
        <v>103</v>
      </c>
      <c r="G20" s="11">
        <v>1</v>
      </c>
      <c r="H20" s="11">
        <v>13</v>
      </c>
      <c r="I20" s="11">
        <v>24</v>
      </c>
      <c r="J20" s="12">
        <v>1</v>
      </c>
      <c r="K20" s="13">
        <v>42125</v>
      </c>
      <c r="L20" s="13">
        <v>42132</v>
      </c>
      <c r="M20" s="13">
        <v>42125</v>
      </c>
      <c r="N20" s="11" t="s">
        <v>228</v>
      </c>
      <c r="O20" s="13">
        <v>42132</v>
      </c>
    </row>
    <row r="21" spans="1:15" x14ac:dyDescent="0.25">
      <c r="A21" s="11"/>
      <c r="B21" s="11">
        <v>2</v>
      </c>
      <c r="C21" s="11">
        <v>7</v>
      </c>
      <c r="D21" s="13">
        <v>42125.569293981483</v>
      </c>
      <c r="E21" s="11" t="s">
        <v>339</v>
      </c>
      <c r="F21" s="11">
        <v>105</v>
      </c>
      <c r="G21" s="11">
        <v>1</v>
      </c>
      <c r="H21" s="11">
        <v>17</v>
      </c>
      <c r="I21" s="11">
        <v>24</v>
      </c>
      <c r="J21" s="12">
        <v>1</v>
      </c>
      <c r="K21" s="13">
        <v>42125</v>
      </c>
      <c r="L21" s="13">
        <v>42139</v>
      </c>
      <c r="M21" s="13">
        <v>42125</v>
      </c>
      <c r="N21" s="11" t="s">
        <v>230</v>
      </c>
      <c r="O21" s="14">
        <v>42125.676099537035</v>
      </c>
    </row>
    <row r="22" spans="1:15" x14ac:dyDescent="0.25">
      <c r="A22" s="11"/>
      <c r="B22" s="36">
        <v>3</v>
      </c>
      <c r="C22" s="36">
        <v>7</v>
      </c>
      <c r="D22" s="14">
        <v>42125.676099537035</v>
      </c>
      <c r="E22" s="36" t="s">
        <v>341</v>
      </c>
      <c r="F22" s="36">
        <v>107</v>
      </c>
      <c r="G22" s="36">
        <v>1</v>
      </c>
      <c r="H22" s="36">
        <v>8</v>
      </c>
      <c r="I22" s="36">
        <v>24</v>
      </c>
      <c r="J22" s="38">
        <v>1</v>
      </c>
      <c r="K22" s="14">
        <v>42125</v>
      </c>
      <c r="L22" s="14">
        <v>42132</v>
      </c>
      <c r="M22" s="14">
        <v>42125</v>
      </c>
      <c r="N22" s="49" t="s">
        <v>340</v>
      </c>
      <c r="O22" s="14">
        <v>42133</v>
      </c>
    </row>
    <row r="23" spans="1:15" x14ac:dyDescent="0.25">
      <c r="O23" s="22"/>
    </row>
    <row r="24" spans="1:15" ht="18.75" x14ac:dyDescent="0.3">
      <c r="A24" s="51" t="s">
        <v>477</v>
      </c>
    </row>
    <row r="25" spans="1:15" x14ac:dyDescent="0.25">
      <c r="O25" s="22"/>
    </row>
    <row r="26" spans="1:15" x14ac:dyDescent="0.25">
      <c r="A26" s="72" t="s">
        <v>478</v>
      </c>
      <c r="B26" s="11"/>
      <c r="C26" s="11"/>
      <c r="D26" s="11"/>
      <c r="E26" s="11"/>
      <c r="F26" s="11"/>
      <c r="G26" s="11"/>
      <c r="H26" s="11"/>
      <c r="I26" s="11"/>
      <c r="J26" s="11"/>
      <c r="K26" s="11"/>
      <c r="L26" s="11"/>
      <c r="M26" s="11"/>
      <c r="N26" s="11"/>
      <c r="O26" s="11"/>
    </row>
    <row r="27" spans="1:15" x14ac:dyDescent="0.25">
      <c r="A27" s="11"/>
      <c r="B27" s="11">
        <v>1</v>
      </c>
      <c r="C27" s="11">
        <v>7</v>
      </c>
      <c r="D27" s="13">
        <v>42125.546261574076</v>
      </c>
      <c r="E27" s="11" t="s">
        <v>215</v>
      </c>
      <c r="F27" s="11">
        <v>103</v>
      </c>
      <c r="G27" s="11">
        <v>1</v>
      </c>
      <c r="H27" s="11">
        <v>13</v>
      </c>
      <c r="I27" s="11">
        <v>24</v>
      </c>
      <c r="J27" s="12">
        <v>1</v>
      </c>
      <c r="K27" s="13">
        <v>42125</v>
      </c>
      <c r="L27" s="13">
        <v>42132</v>
      </c>
      <c r="M27" s="13">
        <v>42125</v>
      </c>
      <c r="N27" s="11" t="s">
        <v>228</v>
      </c>
      <c r="O27" s="13">
        <v>42125.569293981483</v>
      </c>
    </row>
    <row r="28" spans="1:15" x14ac:dyDescent="0.25">
      <c r="A28" s="11"/>
      <c r="B28" s="11">
        <v>2</v>
      </c>
      <c r="C28" s="11">
        <v>7</v>
      </c>
      <c r="D28" s="13">
        <v>42125.569293981483</v>
      </c>
      <c r="E28" s="11" t="s">
        <v>339</v>
      </c>
      <c r="F28" s="11">
        <v>105</v>
      </c>
      <c r="G28" s="11">
        <v>1</v>
      </c>
      <c r="H28" s="11">
        <v>17</v>
      </c>
      <c r="I28" s="11">
        <v>24</v>
      </c>
      <c r="J28" s="12">
        <v>1</v>
      </c>
      <c r="K28" s="13">
        <v>42125</v>
      </c>
      <c r="L28" s="13">
        <v>42139</v>
      </c>
      <c r="M28" s="13">
        <v>42125</v>
      </c>
      <c r="N28" s="11" t="s">
        <v>230</v>
      </c>
      <c r="O28" s="14">
        <v>42125.625</v>
      </c>
    </row>
    <row r="29" spans="1:15" x14ac:dyDescent="0.25">
      <c r="A29" s="11"/>
      <c r="B29" s="36">
        <v>3</v>
      </c>
      <c r="C29" s="36">
        <v>7</v>
      </c>
      <c r="D29" s="14">
        <v>42125.625</v>
      </c>
      <c r="E29" s="36" t="s">
        <v>474</v>
      </c>
      <c r="F29" s="14" t="s">
        <v>16</v>
      </c>
      <c r="G29" s="36">
        <v>1</v>
      </c>
      <c r="H29" s="36" t="s">
        <v>475</v>
      </c>
      <c r="I29" s="36">
        <v>24</v>
      </c>
      <c r="J29" s="38">
        <v>1</v>
      </c>
      <c r="K29" s="14">
        <v>42126</v>
      </c>
      <c r="L29" s="14">
        <v>42140</v>
      </c>
      <c r="M29" s="14">
        <v>42125</v>
      </c>
      <c r="N29" s="36" t="s">
        <v>230</v>
      </c>
      <c r="O29" s="14">
        <v>42141</v>
      </c>
    </row>
    <row r="31" spans="1:15" ht="18.75" x14ac:dyDescent="0.3">
      <c r="A31" s="51" t="s">
        <v>483</v>
      </c>
    </row>
    <row r="32" spans="1:15" ht="18.75" x14ac:dyDescent="0.3">
      <c r="A32" s="51"/>
    </row>
    <row r="33" spans="1:17" x14ac:dyDescent="0.25">
      <c r="A33" s="15" t="s">
        <v>472</v>
      </c>
    </row>
    <row r="34" spans="1:17" x14ac:dyDescent="0.25">
      <c r="A34" s="11"/>
      <c r="B34" s="36">
        <v>1</v>
      </c>
      <c r="C34" s="36">
        <v>7</v>
      </c>
      <c r="D34" s="14">
        <v>42125.546261574076</v>
      </c>
      <c r="E34" s="36" t="s">
        <v>215</v>
      </c>
      <c r="F34" s="36">
        <v>103</v>
      </c>
      <c r="G34" s="36">
        <v>0</v>
      </c>
      <c r="H34" s="36">
        <v>13</v>
      </c>
      <c r="I34" s="36">
        <v>24</v>
      </c>
      <c r="J34" s="38">
        <v>1</v>
      </c>
      <c r="K34" s="14">
        <v>42126</v>
      </c>
      <c r="L34" s="14">
        <v>42132</v>
      </c>
      <c r="M34" s="14">
        <v>42125</v>
      </c>
      <c r="N34" s="36" t="s">
        <v>228</v>
      </c>
      <c r="O34" s="14">
        <v>42133</v>
      </c>
    </row>
    <row r="35" spans="1:17" x14ac:dyDescent="0.25">
      <c r="A35" s="15" t="s">
        <v>473</v>
      </c>
    </row>
    <row r="36" spans="1:17" x14ac:dyDescent="0.25">
      <c r="A36" s="11"/>
      <c r="B36" s="11">
        <v>1</v>
      </c>
      <c r="C36" s="11">
        <v>7</v>
      </c>
      <c r="D36" s="13">
        <v>42125.546261574076</v>
      </c>
      <c r="E36" s="11" t="s">
        <v>215</v>
      </c>
      <c r="F36" s="11">
        <v>103</v>
      </c>
      <c r="G36" s="11">
        <v>0</v>
      </c>
      <c r="H36" s="11">
        <v>13</v>
      </c>
      <c r="I36" s="11">
        <v>24</v>
      </c>
      <c r="J36" s="12">
        <v>1</v>
      </c>
      <c r="K36" s="13">
        <v>42126</v>
      </c>
      <c r="L36" s="13">
        <v>42132</v>
      </c>
      <c r="M36" s="13">
        <v>42125</v>
      </c>
      <c r="N36" s="11" t="s">
        <v>228</v>
      </c>
      <c r="O36" s="14">
        <v>42126</v>
      </c>
    </row>
    <row r="37" spans="1:17" x14ac:dyDescent="0.25">
      <c r="B37" s="36">
        <v>2</v>
      </c>
      <c r="C37" s="36">
        <v>7</v>
      </c>
      <c r="D37" s="14">
        <v>42126</v>
      </c>
      <c r="E37" s="36" t="s">
        <v>474</v>
      </c>
      <c r="F37" s="36" t="s">
        <v>16</v>
      </c>
      <c r="G37" s="36">
        <v>1</v>
      </c>
      <c r="H37" s="36" t="s">
        <v>16</v>
      </c>
      <c r="I37" s="36">
        <v>24</v>
      </c>
      <c r="J37" s="36">
        <v>1</v>
      </c>
      <c r="K37" s="14">
        <v>42126</v>
      </c>
      <c r="L37" s="14">
        <v>42132</v>
      </c>
      <c r="M37" s="14">
        <v>42125</v>
      </c>
      <c r="N37" s="36" t="s">
        <v>228</v>
      </c>
      <c r="O37" s="14">
        <v>42133</v>
      </c>
    </row>
    <row r="39" spans="1:17" x14ac:dyDescent="0.25">
      <c r="A39" s="15" t="s">
        <v>600</v>
      </c>
    </row>
    <row r="40" spans="1:17" x14ac:dyDescent="0.25">
      <c r="A40" s="11"/>
      <c r="B40" s="11">
        <v>1</v>
      </c>
      <c r="C40" s="11">
        <v>7</v>
      </c>
      <c r="D40" s="13">
        <v>42125.546261574076</v>
      </c>
      <c r="E40" s="11" t="s">
        <v>215</v>
      </c>
      <c r="F40" s="11">
        <v>103</v>
      </c>
      <c r="G40" s="11">
        <v>1</v>
      </c>
      <c r="H40" s="11">
        <v>13</v>
      </c>
      <c r="I40" s="11">
        <v>24</v>
      </c>
      <c r="J40" s="12">
        <v>1</v>
      </c>
      <c r="K40" s="13">
        <v>42125</v>
      </c>
      <c r="L40" s="13">
        <v>42132</v>
      </c>
      <c r="M40" s="13">
        <v>42125</v>
      </c>
      <c r="N40" s="11" t="s">
        <v>228</v>
      </c>
      <c r="O40" s="14">
        <v>42126</v>
      </c>
      <c r="P40" s="1" t="s">
        <v>613</v>
      </c>
      <c r="Q40" s="1" t="s">
        <v>613</v>
      </c>
    </row>
    <row r="41" spans="1:17" x14ac:dyDescent="0.25">
      <c r="B41" s="36">
        <v>2</v>
      </c>
      <c r="C41" s="36">
        <v>7</v>
      </c>
      <c r="D41" s="14">
        <v>42126</v>
      </c>
      <c r="E41" s="36" t="s">
        <v>445</v>
      </c>
      <c r="F41" s="36" t="s">
        <v>16</v>
      </c>
      <c r="G41" s="36">
        <v>2</v>
      </c>
      <c r="H41" s="36" t="s">
        <v>16</v>
      </c>
      <c r="I41" s="36">
        <v>24</v>
      </c>
      <c r="J41" s="36">
        <v>1</v>
      </c>
      <c r="K41" s="14">
        <v>42125</v>
      </c>
      <c r="L41" s="14">
        <v>42132</v>
      </c>
      <c r="M41" s="14">
        <v>42125</v>
      </c>
      <c r="N41" s="36" t="s">
        <v>228</v>
      </c>
      <c r="O41" s="14">
        <v>42133</v>
      </c>
      <c r="P41" s="79">
        <v>42126</v>
      </c>
      <c r="Q41" s="79">
        <v>42129</v>
      </c>
    </row>
    <row r="42" spans="1:17" x14ac:dyDescent="0.25">
      <c r="A42" s="15" t="s">
        <v>601</v>
      </c>
    </row>
    <row r="43" spans="1:17" x14ac:dyDescent="0.25">
      <c r="A43" s="11"/>
      <c r="B43" s="11">
        <v>1</v>
      </c>
      <c r="C43" s="11">
        <v>7</v>
      </c>
      <c r="D43" s="13">
        <v>42125.546261574076</v>
      </c>
      <c r="E43" s="11" t="s">
        <v>215</v>
      </c>
      <c r="F43" s="11">
        <v>103</v>
      </c>
      <c r="G43" s="11">
        <v>1</v>
      </c>
      <c r="H43" s="11">
        <v>13</v>
      </c>
      <c r="I43" s="11">
        <v>24</v>
      </c>
      <c r="J43" s="12">
        <v>1</v>
      </c>
      <c r="K43" s="13">
        <v>42125</v>
      </c>
      <c r="L43" s="13">
        <v>42132</v>
      </c>
      <c r="M43" s="13">
        <v>42125</v>
      </c>
      <c r="N43" s="11" t="s">
        <v>228</v>
      </c>
      <c r="O43" s="13">
        <v>42126</v>
      </c>
      <c r="P43" s="1" t="s">
        <v>613</v>
      </c>
      <c r="Q43" s="1" t="s">
        <v>613</v>
      </c>
    </row>
    <row r="44" spans="1:17" x14ac:dyDescent="0.25">
      <c r="A44" s="11"/>
      <c r="B44" s="11">
        <v>2</v>
      </c>
      <c r="C44" s="11">
        <v>7</v>
      </c>
      <c r="D44" s="13">
        <v>42126</v>
      </c>
      <c r="E44" s="11" t="s">
        <v>445</v>
      </c>
      <c r="F44" s="11" t="s">
        <v>16</v>
      </c>
      <c r="G44" s="11">
        <v>2</v>
      </c>
      <c r="H44" s="11" t="s">
        <v>16</v>
      </c>
      <c r="I44" s="11">
        <v>24</v>
      </c>
      <c r="J44" s="12">
        <v>1</v>
      </c>
      <c r="K44" s="13">
        <v>42125</v>
      </c>
      <c r="L44" s="13">
        <v>42132</v>
      </c>
      <c r="M44" s="13">
        <v>42125</v>
      </c>
      <c r="N44" s="11" t="s">
        <v>228</v>
      </c>
      <c r="O44" s="14">
        <v>42129</v>
      </c>
      <c r="P44" s="79">
        <v>42126</v>
      </c>
      <c r="Q44" s="79">
        <v>42129</v>
      </c>
    </row>
    <row r="45" spans="1:17" x14ac:dyDescent="0.25">
      <c r="B45" s="36">
        <v>3</v>
      </c>
      <c r="C45" s="36">
        <v>7</v>
      </c>
      <c r="D45" s="14">
        <v>42129</v>
      </c>
      <c r="E45" s="36" t="s">
        <v>646</v>
      </c>
      <c r="F45" s="36" t="s">
        <v>16</v>
      </c>
      <c r="G45" s="36">
        <v>2</v>
      </c>
      <c r="H45" s="36" t="s">
        <v>16</v>
      </c>
      <c r="I45" s="36">
        <v>24</v>
      </c>
      <c r="J45" s="36">
        <v>1</v>
      </c>
      <c r="K45" s="14">
        <v>42126</v>
      </c>
      <c r="L45" s="14">
        <v>42132</v>
      </c>
      <c r="M45" s="14">
        <v>42125</v>
      </c>
      <c r="N45" s="36" t="s">
        <v>228</v>
      </c>
      <c r="O45" s="14">
        <v>42133</v>
      </c>
      <c r="P45" s="79">
        <v>42126</v>
      </c>
      <c r="Q45" s="79">
        <v>42129</v>
      </c>
    </row>
    <row r="47" spans="1:17" ht="18.75" x14ac:dyDescent="0.3">
      <c r="A47" s="51" t="s">
        <v>491</v>
      </c>
    </row>
  </sheetData>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workbookViewId="0">
      <selection activeCell="C24" sqref="C24"/>
    </sheetView>
  </sheetViews>
  <sheetFormatPr defaultColWidth="17.140625" defaultRowHeight="15" x14ac:dyDescent="0.25"/>
  <cols>
    <col min="1" max="1" width="23.7109375" style="1" customWidth="1"/>
    <col min="2" max="2" width="17.140625" style="1"/>
    <col min="3" max="3" width="14.5703125" style="1" customWidth="1"/>
    <col min="4" max="4" width="26.140625" style="1" bestFit="1" customWidth="1"/>
    <col min="5" max="5" width="19.7109375" style="1" customWidth="1"/>
    <col min="6" max="6" width="18.28515625" style="1" bestFit="1" customWidth="1"/>
    <col min="7" max="9" width="22" style="3" bestFit="1" customWidth="1"/>
    <col min="10" max="10" width="30.85546875" style="1" bestFit="1" customWidth="1"/>
    <col min="11" max="11" width="17.140625" style="1"/>
    <col min="12" max="12" width="19.85546875" style="1" customWidth="1"/>
    <col min="13" max="16384" width="17.140625" style="1"/>
  </cols>
  <sheetData>
    <row r="1" spans="1:10" x14ac:dyDescent="0.25">
      <c r="A1" s="1" t="s">
        <v>26</v>
      </c>
    </row>
    <row r="3" spans="1:10" x14ac:dyDescent="0.25">
      <c r="A3" s="1" t="s">
        <v>127</v>
      </c>
    </row>
    <row r="5" spans="1:10" ht="18.75" x14ac:dyDescent="0.3">
      <c r="A5" s="23" t="s">
        <v>216</v>
      </c>
      <c r="C5" s="6"/>
      <c r="D5" s="3"/>
      <c r="G5" s="27"/>
      <c r="I5" s="1"/>
    </row>
    <row r="6" spans="1:10" s="15" customFormat="1" ht="30" x14ac:dyDescent="0.25">
      <c r="A6" s="15" t="s">
        <v>64</v>
      </c>
      <c r="B6" s="15" t="s">
        <v>65</v>
      </c>
      <c r="C6" s="24" t="s">
        <v>63</v>
      </c>
      <c r="D6" s="16" t="s">
        <v>217</v>
      </c>
      <c r="E6" s="15" t="s">
        <v>4</v>
      </c>
      <c r="F6" s="16" t="s">
        <v>5</v>
      </c>
      <c r="G6" s="28" t="s">
        <v>225</v>
      </c>
      <c r="H6" s="26" t="s">
        <v>226</v>
      </c>
      <c r="I6" s="15" t="s">
        <v>77</v>
      </c>
    </row>
    <row r="7" spans="1:10" x14ac:dyDescent="0.25">
      <c r="A7" s="1">
        <v>9969</v>
      </c>
      <c r="B7" s="1">
        <v>20478</v>
      </c>
      <c r="C7" s="6">
        <v>224</v>
      </c>
      <c r="D7" s="3">
        <v>41742</v>
      </c>
      <c r="E7" s="3">
        <v>41742</v>
      </c>
      <c r="F7" s="3">
        <v>42106</v>
      </c>
      <c r="G7" s="29"/>
      <c r="I7" s="1" t="s">
        <v>227</v>
      </c>
    </row>
    <row r="8" spans="1:10" x14ac:dyDescent="0.25">
      <c r="C8" s="6"/>
      <c r="D8" s="3"/>
      <c r="F8" s="3"/>
      <c r="G8" s="27"/>
      <c r="I8" s="1"/>
    </row>
    <row r="9" spans="1:10" ht="18.75" x14ac:dyDescent="0.3">
      <c r="A9" s="23" t="s">
        <v>219</v>
      </c>
      <c r="C9" s="6"/>
      <c r="D9" s="3"/>
      <c r="F9" s="3"/>
      <c r="G9" s="27"/>
      <c r="I9" s="1"/>
    </row>
    <row r="10" spans="1:10" s="15" customFormat="1" ht="30" x14ac:dyDescent="0.25">
      <c r="A10" s="15" t="s">
        <v>218</v>
      </c>
      <c r="B10" s="15" t="s">
        <v>65</v>
      </c>
      <c r="C10" s="24"/>
      <c r="D10" s="16"/>
      <c r="F10" s="16"/>
      <c r="G10" s="28" t="s">
        <v>225</v>
      </c>
      <c r="H10" s="26" t="s">
        <v>226</v>
      </c>
      <c r="I10" s="15" t="s">
        <v>75</v>
      </c>
      <c r="J10" s="15" t="s">
        <v>76</v>
      </c>
    </row>
    <row r="11" spans="1:10" s="19" customFormat="1" x14ac:dyDescent="0.25">
      <c r="A11" s="19">
        <v>33013</v>
      </c>
      <c r="B11" s="19">
        <v>20480</v>
      </c>
      <c r="C11" s="25"/>
      <c r="D11" s="20"/>
      <c r="F11" s="20"/>
      <c r="G11" s="59"/>
      <c r="H11" s="60"/>
      <c r="I11" s="19">
        <v>5032464</v>
      </c>
      <c r="J11" s="19">
        <v>32526</v>
      </c>
    </row>
    <row r="12" spans="1:10" s="19" customFormat="1" x14ac:dyDescent="0.25">
      <c r="A12" s="19">
        <v>39436</v>
      </c>
      <c r="B12" s="19">
        <v>20479</v>
      </c>
      <c r="C12" s="25"/>
      <c r="D12" s="20"/>
      <c r="F12" s="20"/>
      <c r="G12" s="59"/>
      <c r="H12" s="60"/>
      <c r="I12" s="19">
        <v>5011174</v>
      </c>
      <c r="J12" s="19">
        <v>38849</v>
      </c>
    </row>
    <row r="13" spans="1:10" s="19" customFormat="1" x14ac:dyDescent="0.25">
      <c r="A13" s="19">
        <v>43154</v>
      </c>
      <c r="B13" s="19">
        <v>20481</v>
      </c>
      <c r="C13" s="25"/>
      <c r="D13" s="20"/>
      <c r="F13" s="20"/>
      <c r="G13" s="59"/>
      <c r="H13" s="60"/>
      <c r="I13" s="19">
        <v>5032465</v>
      </c>
      <c r="J13" s="19">
        <v>42496</v>
      </c>
    </row>
    <row r="14" spans="1:10" s="19" customFormat="1" x14ac:dyDescent="0.25">
      <c r="A14" s="19">
        <v>56163</v>
      </c>
      <c r="B14" s="19">
        <v>102702</v>
      </c>
      <c r="C14" s="25"/>
      <c r="D14" s="20"/>
      <c r="F14" s="20"/>
      <c r="G14" s="59"/>
      <c r="H14" s="60"/>
      <c r="I14" s="19">
        <v>48450</v>
      </c>
      <c r="J14" s="19">
        <v>55311</v>
      </c>
    </row>
    <row r="15" spans="1:10" s="19" customFormat="1" x14ac:dyDescent="0.25">
      <c r="A15" s="19">
        <v>57084</v>
      </c>
      <c r="B15" s="19">
        <v>20478</v>
      </c>
      <c r="C15" s="25"/>
      <c r="D15" s="20"/>
      <c r="F15" s="20"/>
      <c r="G15" s="59"/>
      <c r="H15" s="60"/>
      <c r="I15" s="19">
        <v>22574</v>
      </c>
      <c r="J15" s="19">
        <v>56221</v>
      </c>
    </row>
    <row r="16" spans="1:10" s="15" customFormat="1" x14ac:dyDescent="0.25">
      <c r="C16" s="24"/>
      <c r="D16" s="16"/>
      <c r="F16" s="16"/>
      <c r="G16" s="28"/>
      <c r="H16" s="26"/>
    </row>
    <row r="17" spans="1:10" s="19" customFormat="1" ht="18.75" x14ac:dyDescent="0.3">
      <c r="A17" s="23" t="s">
        <v>220</v>
      </c>
      <c r="C17" s="25"/>
      <c r="D17" s="3"/>
      <c r="F17" s="20"/>
      <c r="G17" s="30"/>
      <c r="H17" s="20"/>
    </row>
    <row r="18" spans="1:10" s="15" customFormat="1" x14ac:dyDescent="0.25">
      <c r="A18" s="15" t="s">
        <v>62</v>
      </c>
      <c r="B18" s="15" t="s">
        <v>65</v>
      </c>
      <c r="C18" s="24" t="s">
        <v>63</v>
      </c>
      <c r="D18" s="16" t="s">
        <v>68</v>
      </c>
      <c r="E18" s="15" t="s">
        <v>10</v>
      </c>
      <c r="F18" s="16" t="s">
        <v>21</v>
      </c>
      <c r="G18" s="31" t="s">
        <v>221</v>
      </c>
      <c r="H18" s="15" t="s">
        <v>222</v>
      </c>
      <c r="I18" s="15" t="s">
        <v>223</v>
      </c>
      <c r="J18" s="15" t="s">
        <v>224</v>
      </c>
    </row>
    <row r="19" spans="1:10" x14ac:dyDescent="0.25">
      <c r="A19" s="1">
        <v>15502</v>
      </c>
      <c r="B19" s="1">
        <v>20478</v>
      </c>
      <c r="C19" s="6">
        <v>224</v>
      </c>
      <c r="D19" s="3">
        <v>41733.41946759259</v>
      </c>
      <c r="E19" s="2"/>
      <c r="F19" s="3">
        <v>42106</v>
      </c>
      <c r="G19" s="10" t="s">
        <v>29</v>
      </c>
      <c r="H19" s="1">
        <v>3002677.0129999998</v>
      </c>
      <c r="I19" s="1">
        <v>0</v>
      </c>
    </row>
    <row r="20" spans="1:10" x14ac:dyDescent="0.25">
      <c r="C20" s="6"/>
      <c r="D20" s="3"/>
      <c r="F20" s="3"/>
      <c r="G20" s="10"/>
      <c r="H20" s="1"/>
      <c r="I20" s="1"/>
    </row>
    <row r="21" spans="1:10" ht="18.75" x14ac:dyDescent="0.3">
      <c r="A21" s="23" t="s">
        <v>231</v>
      </c>
      <c r="C21" s="6"/>
      <c r="D21" s="3"/>
      <c r="E21" s="6"/>
      <c r="F21" s="3"/>
      <c r="G21" s="10"/>
      <c r="H21" s="1"/>
      <c r="I21" s="1"/>
    </row>
    <row r="22" spans="1:10" s="15" customFormat="1" x14ac:dyDescent="0.25">
      <c r="A22" s="15" t="s">
        <v>8</v>
      </c>
      <c r="B22" s="15" t="s">
        <v>65</v>
      </c>
      <c r="C22" s="24" t="s">
        <v>63</v>
      </c>
      <c r="D22" s="16"/>
      <c r="E22" s="15" t="s">
        <v>10</v>
      </c>
      <c r="F22" s="16" t="s">
        <v>11</v>
      </c>
      <c r="G22" s="31" t="s">
        <v>12</v>
      </c>
      <c r="H22" s="15" t="s">
        <v>13</v>
      </c>
    </row>
    <row r="23" spans="1:10" s="15" customFormat="1" x14ac:dyDescent="0.25">
      <c r="A23" s="56">
        <v>15665</v>
      </c>
      <c r="B23" s="56">
        <v>102702</v>
      </c>
      <c r="C23" s="57">
        <v>224</v>
      </c>
      <c r="D23" s="58" t="s">
        <v>211</v>
      </c>
      <c r="E23" s="58">
        <v>41742</v>
      </c>
      <c r="F23" s="58">
        <v>42106</v>
      </c>
      <c r="G23" s="55"/>
      <c r="H23" s="19"/>
    </row>
    <row r="24" spans="1:10" s="15" customFormat="1" x14ac:dyDescent="0.25">
      <c r="A24" s="56">
        <v>15666</v>
      </c>
      <c r="B24" s="56">
        <v>102702</v>
      </c>
      <c r="C24" s="57">
        <v>224</v>
      </c>
      <c r="D24" s="58" t="s">
        <v>211</v>
      </c>
      <c r="E24" s="58">
        <v>41742</v>
      </c>
      <c r="F24" s="58">
        <v>42106</v>
      </c>
      <c r="G24" s="55"/>
      <c r="H24" s="19"/>
    </row>
    <row r="25" spans="1:10" s="15" customFormat="1" x14ac:dyDescent="0.25">
      <c r="A25" s="19">
        <v>23712</v>
      </c>
      <c r="B25" s="19">
        <v>20478</v>
      </c>
      <c r="C25" s="25">
        <v>224</v>
      </c>
      <c r="D25" s="20" t="s">
        <v>211</v>
      </c>
      <c r="E25" s="20">
        <v>41742</v>
      </c>
      <c r="F25" s="20">
        <v>42106</v>
      </c>
      <c r="G25" s="55"/>
      <c r="H25" s="19"/>
    </row>
    <row r="26" spans="1:10" s="15" customFormat="1" x14ac:dyDescent="0.25">
      <c r="A26" s="19">
        <v>23715</v>
      </c>
      <c r="B26" s="19">
        <v>20479</v>
      </c>
      <c r="C26" s="25">
        <v>224</v>
      </c>
      <c r="D26" s="20" t="s">
        <v>211</v>
      </c>
      <c r="E26" s="20">
        <v>41742</v>
      </c>
      <c r="F26" s="20">
        <v>42106</v>
      </c>
      <c r="G26" s="55"/>
      <c r="H26" s="19"/>
    </row>
    <row r="27" spans="1:10" s="15" customFormat="1" x14ac:dyDescent="0.25">
      <c r="A27" s="19">
        <v>23716</v>
      </c>
      <c r="B27" s="19">
        <v>20480</v>
      </c>
      <c r="C27" s="25">
        <v>224</v>
      </c>
      <c r="D27" s="20" t="s">
        <v>211</v>
      </c>
      <c r="E27" s="20">
        <v>41742</v>
      </c>
      <c r="F27" s="20">
        <v>42106</v>
      </c>
      <c r="G27" s="55"/>
      <c r="H27" s="19"/>
    </row>
    <row r="28" spans="1:10" s="15" customFormat="1" x14ac:dyDescent="0.25">
      <c r="A28" s="19">
        <v>23722</v>
      </c>
      <c r="B28" s="19">
        <v>20481</v>
      </c>
      <c r="C28" s="25">
        <v>224</v>
      </c>
      <c r="D28" s="20" t="s">
        <v>211</v>
      </c>
      <c r="E28" s="20">
        <v>41742</v>
      </c>
      <c r="F28" s="20">
        <v>42106</v>
      </c>
      <c r="G28" s="55"/>
      <c r="H28" s="19"/>
    </row>
    <row r="29" spans="1:10" x14ac:dyDescent="0.25">
      <c r="C29" s="6"/>
      <c r="D29" s="3"/>
      <c r="E29" s="2"/>
      <c r="F29" s="3"/>
      <c r="G29" s="10"/>
      <c r="H29" s="1"/>
      <c r="I29" s="1"/>
    </row>
    <row r="30" spans="1:10" ht="18.75" x14ac:dyDescent="0.3">
      <c r="A30" s="23" t="s">
        <v>232</v>
      </c>
      <c r="C30" s="6"/>
      <c r="D30" s="3"/>
      <c r="E30" s="6"/>
      <c r="F30" s="3"/>
      <c r="G30" s="10"/>
      <c r="H30" s="1"/>
      <c r="I30" s="1"/>
    </row>
    <row r="31" spans="1:10" s="15" customFormat="1" x14ac:dyDescent="0.25">
      <c r="A31" s="15" t="s">
        <v>61</v>
      </c>
      <c r="B31" s="15" t="s">
        <v>65</v>
      </c>
      <c r="C31" s="24" t="s">
        <v>63</v>
      </c>
      <c r="D31" s="16" t="s">
        <v>68</v>
      </c>
      <c r="E31" s="17" t="s">
        <v>69</v>
      </c>
      <c r="F31" s="18" t="s">
        <v>70</v>
      </c>
      <c r="G31" s="33" t="s">
        <v>66</v>
      </c>
      <c r="H31" s="15" t="s">
        <v>62</v>
      </c>
      <c r="I31" s="15" t="s">
        <v>67</v>
      </c>
    </row>
    <row r="32" spans="1:10" x14ac:dyDescent="0.25">
      <c r="A32" s="1">
        <v>7</v>
      </c>
      <c r="B32" s="1">
        <v>24</v>
      </c>
      <c r="C32" s="12">
        <v>1</v>
      </c>
      <c r="D32" s="13">
        <v>42125.546261574076</v>
      </c>
      <c r="E32" s="13">
        <v>42125</v>
      </c>
      <c r="F32" s="13">
        <v>42132</v>
      </c>
      <c r="G32" s="13">
        <v>42125</v>
      </c>
      <c r="H32" s="11">
        <v>103</v>
      </c>
      <c r="I32" s="11" t="s">
        <v>228</v>
      </c>
    </row>
  </sheetData>
  <pageMargins left="0.7" right="0.7" top="0.75" bottom="0.75" header="0.3" footer="0.3"/>
  <pageSetup orientation="portrait" horizontalDpi="0" verticalDpi="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D31" sqref="D31"/>
    </sheetView>
  </sheetViews>
  <sheetFormatPr defaultColWidth="17.140625" defaultRowHeight="15" x14ac:dyDescent="0.25"/>
  <cols>
    <col min="1" max="1" width="33.5703125" style="1" customWidth="1"/>
    <col min="2" max="3" width="17.140625" style="1"/>
    <col min="4" max="4" width="18.28515625" style="1" customWidth="1"/>
    <col min="5" max="5" width="18.7109375" style="1" customWidth="1"/>
    <col min="6" max="6" width="18.85546875" style="1" customWidth="1"/>
    <col min="7" max="7" width="22" style="3" bestFit="1" customWidth="1"/>
    <col min="8" max="8" width="18.28515625" style="3" bestFit="1" customWidth="1"/>
    <col min="9" max="9" width="22" style="3" bestFit="1" customWidth="1"/>
    <col min="10" max="10" width="24.28515625" style="1" customWidth="1"/>
    <col min="11" max="11" width="17.140625" style="1"/>
    <col min="12" max="12" width="20.5703125" style="1" bestFit="1" customWidth="1"/>
    <col min="13" max="16384" width="17.140625" style="1"/>
  </cols>
  <sheetData>
    <row r="1" spans="1:10" x14ac:dyDescent="0.25">
      <c r="A1" s="1" t="s">
        <v>25</v>
      </c>
    </row>
    <row r="3" spans="1:10" ht="18.75" x14ac:dyDescent="0.3">
      <c r="A3" s="23" t="s">
        <v>216</v>
      </c>
      <c r="C3" s="6"/>
      <c r="D3" s="3"/>
      <c r="G3" s="27"/>
      <c r="I3" s="1"/>
    </row>
    <row r="4" spans="1:10" s="15" customFormat="1" ht="30" x14ac:dyDescent="0.25">
      <c r="A4" s="15" t="s">
        <v>64</v>
      </c>
      <c r="B4" s="15" t="s">
        <v>65</v>
      </c>
      <c r="C4" s="24" t="s">
        <v>63</v>
      </c>
      <c r="D4" s="16" t="s">
        <v>217</v>
      </c>
      <c r="E4" s="15" t="s">
        <v>4</v>
      </c>
      <c r="F4" s="16" t="s">
        <v>5</v>
      </c>
      <c r="G4" s="28" t="s">
        <v>225</v>
      </c>
      <c r="H4" s="26" t="s">
        <v>226</v>
      </c>
      <c r="I4" s="15" t="s">
        <v>77</v>
      </c>
    </row>
    <row r="5" spans="1:10" x14ac:dyDescent="0.25">
      <c r="A5" s="1">
        <v>16523</v>
      </c>
      <c r="B5" s="1">
        <v>15</v>
      </c>
      <c r="C5" s="6">
        <v>646</v>
      </c>
      <c r="D5" s="3">
        <v>41883</v>
      </c>
      <c r="E5" s="3">
        <v>41883</v>
      </c>
      <c r="F5" s="3">
        <v>42247</v>
      </c>
      <c r="G5" s="29"/>
      <c r="I5" s="1" t="s">
        <v>227</v>
      </c>
    </row>
    <row r="6" spans="1:10" x14ac:dyDescent="0.25">
      <c r="C6" s="6"/>
      <c r="D6" s="3"/>
      <c r="F6" s="3"/>
      <c r="G6" s="27"/>
      <c r="I6" s="1"/>
    </row>
    <row r="7" spans="1:10" ht="18.75" x14ac:dyDescent="0.3">
      <c r="A7" s="23" t="s">
        <v>219</v>
      </c>
      <c r="C7" s="6"/>
      <c r="D7" s="3"/>
      <c r="F7" s="3"/>
      <c r="G7" s="27"/>
      <c r="I7" s="1"/>
    </row>
    <row r="8" spans="1:10" s="15" customFormat="1" ht="30" x14ac:dyDescent="0.25">
      <c r="A8" s="15" t="s">
        <v>218</v>
      </c>
      <c r="B8" s="15" t="s">
        <v>65</v>
      </c>
      <c r="C8" s="24"/>
      <c r="D8" s="16"/>
      <c r="F8" s="16"/>
      <c r="G8" s="28" t="s">
        <v>225</v>
      </c>
      <c r="H8" s="26" t="s">
        <v>226</v>
      </c>
      <c r="I8" s="15" t="s">
        <v>75</v>
      </c>
      <c r="J8" s="15" t="s">
        <v>76</v>
      </c>
    </row>
    <row r="9" spans="1:10" s="15" customFormat="1" x14ac:dyDescent="0.25">
      <c r="A9" s="19">
        <v>34553</v>
      </c>
      <c r="B9" s="19">
        <v>15</v>
      </c>
      <c r="C9" s="25"/>
      <c r="D9" s="20"/>
      <c r="E9" s="19"/>
      <c r="F9" s="20"/>
      <c r="G9" s="59"/>
      <c r="H9" s="60"/>
      <c r="I9" s="19">
        <v>20000096504</v>
      </c>
      <c r="J9" s="19">
        <v>34048</v>
      </c>
    </row>
    <row r="10" spans="1:10" s="15" customFormat="1" x14ac:dyDescent="0.25">
      <c r="C10" s="24"/>
      <c r="D10" s="16"/>
      <c r="F10" s="16"/>
      <c r="G10" s="28"/>
      <c r="H10" s="26"/>
    </row>
    <row r="11" spans="1:10" s="19" customFormat="1" ht="18.75" x14ac:dyDescent="0.3">
      <c r="A11" s="23" t="s">
        <v>220</v>
      </c>
      <c r="C11" s="25"/>
      <c r="D11" s="3"/>
      <c r="F11" s="20"/>
      <c r="G11" s="30"/>
      <c r="H11" s="20"/>
    </row>
    <row r="12" spans="1:10" s="15" customFormat="1" x14ac:dyDescent="0.25">
      <c r="A12" s="15" t="s">
        <v>62</v>
      </c>
      <c r="B12" s="15" t="s">
        <v>65</v>
      </c>
      <c r="C12" s="24" t="s">
        <v>63</v>
      </c>
      <c r="D12" s="16" t="s">
        <v>68</v>
      </c>
      <c r="E12" s="15" t="s">
        <v>10</v>
      </c>
      <c r="F12" s="16" t="s">
        <v>21</v>
      </c>
      <c r="G12" s="31" t="s">
        <v>221</v>
      </c>
      <c r="H12" s="15" t="s">
        <v>222</v>
      </c>
      <c r="I12" s="15" t="s">
        <v>223</v>
      </c>
      <c r="J12" s="15" t="s">
        <v>224</v>
      </c>
    </row>
    <row r="13" spans="1:10" x14ac:dyDescent="0.25">
      <c r="A13" s="1">
        <v>22056</v>
      </c>
      <c r="B13" s="1">
        <v>15</v>
      </c>
      <c r="C13" s="6">
        <v>646</v>
      </c>
      <c r="D13" s="3">
        <v>41880.397175925929</v>
      </c>
      <c r="E13" s="2"/>
      <c r="F13" s="3">
        <v>42247</v>
      </c>
      <c r="G13" s="10" t="s">
        <v>29</v>
      </c>
      <c r="H13" s="1">
        <v>3014090.0129999998</v>
      </c>
      <c r="I13" s="1">
        <v>0</v>
      </c>
    </row>
    <row r="14" spans="1:10" x14ac:dyDescent="0.25">
      <c r="A14" s="1">
        <v>125789</v>
      </c>
      <c r="B14" s="1">
        <v>15</v>
      </c>
      <c r="C14" s="6">
        <v>646</v>
      </c>
      <c r="D14" s="3">
        <v>42076.001493055555</v>
      </c>
      <c r="E14" s="2"/>
      <c r="F14" s="3">
        <v>42095</v>
      </c>
      <c r="G14" s="10" t="s">
        <v>30</v>
      </c>
      <c r="H14" s="1">
        <v>3033666.0129999998</v>
      </c>
      <c r="I14" s="1">
        <v>0</v>
      </c>
    </row>
    <row r="15" spans="1:10" x14ac:dyDescent="0.25">
      <c r="C15" s="6"/>
      <c r="D15" s="3"/>
      <c r="F15" s="3"/>
      <c r="G15" s="10"/>
      <c r="H15" s="1"/>
      <c r="I15" s="1"/>
    </row>
    <row r="16" spans="1:10" ht="18.75" x14ac:dyDescent="0.3">
      <c r="A16" s="23" t="s">
        <v>231</v>
      </c>
      <c r="C16" s="6"/>
      <c r="D16" s="3"/>
      <c r="E16" s="6"/>
      <c r="F16" s="3"/>
      <c r="G16" s="10"/>
      <c r="H16" s="1"/>
      <c r="I16" s="1"/>
    </row>
    <row r="17" spans="1:9" s="15" customFormat="1" x14ac:dyDescent="0.25">
      <c r="A17" s="15" t="s">
        <v>8</v>
      </c>
      <c r="B17" s="15" t="s">
        <v>65</v>
      </c>
      <c r="C17" s="24" t="s">
        <v>63</v>
      </c>
      <c r="D17" s="16"/>
      <c r="E17" s="15" t="s">
        <v>10</v>
      </c>
      <c r="F17" s="16" t="s">
        <v>11</v>
      </c>
      <c r="G17" s="31" t="s">
        <v>12</v>
      </c>
      <c r="H17" s="15" t="s">
        <v>13</v>
      </c>
    </row>
    <row r="18" spans="1:9" s="15" customFormat="1" x14ac:dyDescent="0.25">
      <c r="A18" s="56">
        <v>40733</v>
      </c>
      <c r="B18" s="56">
        <v>15</v>
      </c>
      <c r="C18" s="57">
        <v>646</v>
      </c>
      <c r="D18" s="58" t="s">
        <v>211</v>
      </c>
      <c r="E18" s="58">
        <v>41883</v>
      </c>
      <c r="F18" s="58">
        <v>42247</v>
      </c>
      <c r="G18" s="55"/>
      <c r="H18" s="19"/>
    </row>
    <row r="19" spans="1:9" s="15" customFormat="1" x14ac:dyDescent="0.25">
      <c r="A19" s="56">
        <v>110196</v>
      </c>
      <c r="B19" s="56">
        <v>15</v>
      </c>
      <c r="C19" s="57">
        <v>646</v>
      </c>
      <c r="D19" s="58" t="s">
        <v>211</v>
      </c>
      <c r="E19" s="58">
        <v>41883</v>
      </c>
      <c r="F19" s="58">
        <v>42247</v>
      </c>
      <c r="G19" s="55"/>
      <c r="H19" s="19"/>
    </row>
    <row r="20" spans="1:9" x14ac:dyDescent="0.25">
      <c r="C20" s="6"/>
      <c r="D20" s="3"/>
      <c r="E20" s="2"/>
      <c r="F20" s="3"/>
      <c r="G20" s="10"/>
      <c r="H20" s="1"/>
      <c r="I20" s="1"/>
    </row>
    <row r="21" spans="1:9" ht="18.75" x14ac:dyDescent="0.3">
      <c r="A21" s="23" t="s">
        <v>232</v>
      </c>
      <c r="C21" s="6"/>
      <c r="D21" s="3"/>
      <c r="E21" s="6"/>
      <c r="F21" s="3"/>
      <c r="G21" s="10"/>
      <c r="H21" s="1"/>
      <c r="I21" s="1"/>
    </row>
    <row r="22" spans="1:9" s="15" customFormat="1" x14ac:dyDescent="0.25">
      <c r="A22" s="15" t="s">
        <v>61</v>
      </c>
      <c r="B22" s="15" t="s">
        <v>65</v>
      </c>
      <c r="C22" s="24" t="s">
        <v>63</v>
      </c>
      <c r="D22" s="16" t="s">
        <v>68</v>
      </c>
      <c r="E22" s="17" t="s">
        <v>69</v>
      </c>
      <c r="F22" s="18" t="s">
        <v>70</v>
      </c>
      <c r="G22" s="33" t="s">
        <v>66</v>
      </c>
      <c r="H22" s="15" t="s">
        <v>62</v>
      </c>
      <c r="I22" s="15" t="s">
        <v>67</v>
      </c>
    </row>
    <row r="23" spans="1:9" x14ac:dyDescent="0.25">
      <c r="A23" s="1">
        <v>1311</v>
      </c>
      <c r="B23" s="1">
        <v>15</v>
      </c>
      <c r="C23" s="12">
        <v>646</v>
      </c>
      <c r="D23" s="13">
        <v>42041.72693287037</v>
      </c>
      <c r="E23" s="13">
        <v>41883</v>
      </c>
      <c r="F23" s="13">
        <v>42247</v>
      </c>
      <c r="G23" s="13">
        <v>41570</v>
      </c>
      <c r="H23" s="11">
        <v>22056</v>
      </c>
      <c r="I23" s="11" t="s">
        <v>228</v>
      </c>
    </row>
    <row r="24" spans="1:9" x14ac:dyDescent="0.25">
      <c r="A24" s="1">
        <v>128104</v>
      </c>
      <c r="B24" s="1">
        <v>15</v>
      </c>
      <c r="C24" s="12">
        <v>646</v>
      </c>
      <c r="D24" s="13">
        <v>42076.001493055555</v>
      </c>
      <c r="E24" s="13">
        <v>41883</v>
      </c>
      <c r="F24" s="13">
        <v>42247</v>
      </c>
      <c r="G24" s="13">
        <v>41883</v>
      </c>
      <c r="H24" s="11">
        <v>125789</v>
      </c>
      <c r="I24" s="11" t="s">
        <v>230</v>
      </c>
    </row>
  </sheetData>
  <pageMargins left="0.7" right="0.7" top="0.75" bottom="0.75" header="0.3" footer="0.3"/>
  <pageSetup orientation="portrait" horizontalDpi="0" verticalDpi="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
  <sheetViews>
    <sheetView workbookViewId="0">
      <selection activeCell="D51" sqref="D51:G52"/>
    </sheetView>
  </sheetViews>
  <sheetFormatPr defaultColWidth="17.140625" defaultRowHeight="15" x14ac:dyDescent="0.25"/>
  <cols>
    <col min="1" max="1" width="20.28515625" style="1" customWidth="1"/>
    <col min="2" max="2" width="17.140625" style="1"/>
    <col min="3" max="3" width="18" style="1" bestFit="1" customWidth="1"/>
    <col min="4" max="4" width="19.5703125" style="1" customWidth="1"/>
    <col min="5" max="6" width="18.28515625" style="1" bestFit="1" customWidth="1"/>
    <col min="7" max="7" width="22" style="3" bestFit="1" customWidth="1"/>
    <col min="8" max="8" width="18.28515625" style="3" bestFit="1" customWidth="1"/>
    <col min="9" max="9" width="22" style="3" bestFit="1" customWidth="1"/>
    <col min="10" max="10" width="25.28515625" style="1" customWidth="1"/>
    <col min="11" max="11" width="20" style="1" customWidth="1"/>
    <col min="12" max="12" width="23.85546875" style="1" customWidth="1"/>
    <col min="13" max="13" width="20.5703125" style="1" bestFit="1" customWidth="1"/>
    <col min="14" max="16384" width="17.140625" style="1"/>
  </cols>
  <sheetData>
    <row r="1" spans="1:10" x14ac:dyDescent="0.25">
      <c r="A1" s="1" t="s">
        <v>202</v>
      </c>
    </row>
    <row r="3" spans="1:10" x14ac:dyDescent="0.25">
      <c r="A3" s="1" t="s">
        <v>31</v>
      </c>
    </row>
    <row r="5" spans="1:10" ht="18.75" x14ac:dyDescent="0.3">
      <c r="A5" s="23" t="s">
        <v>216</v>
      </c>
      <c r="C5" s="6"/>
      <c r="D5" s="3"/>
      <c r="G5" s="27"/>
      <c r="I5" s="1"/>
    </row>
    <row r="6" spans="1:10" s="15" customFormat="1" ht="30" x14ac:dyDescent="0.25">
      <c r="A6" s="15" t="s">
        <v>64</v>
      </c>
      <c r="B6" s="15" t="s">
        <v>65</v>
      </c>
      <c r="C6" s="24" t="s">
        <v>63</v>
      </c>
      <c r="D6" s="16" t="s">
        <v>217</v>
      </c>
      <c r="E6" s="15" t="s">
        <v>4</v>
      </c>
      <c r="F6" s="16" t="s">
        <v>5</v>
      </c>
      <c r="G6" s="28" t="s">
        <v>225</v>
      </c>
      <c r="H6" s="26" t="s">
        <v>226</v>
      </c>
      <c r="I6" s="15" t="s">
        <v>77</v>
      </c>
    </row>
    <row r="7" spans="1:10" x14ac:dyDescent="0.25">
      <c r="A7" s="1">
        <v>23626</v>
      </c>
      <c r="B7" s="1">
        <v>302611</v>
      </c>
      <c r="C7" s="6">
        <v>1303</v>
      </c>
      <c r="D7" s="3">
        <v>41791</v>
      </c>
      <c r="E7" s="3">
        <v>41791</v>
      </c>
      <c r="F7" s="3">
        <v>42125</v>
      </c>
      <c r="G7" s="29"/>
      <c r="I7" s="1" t="s">
        <v>227</v>
      </c>
    </row>
    <row r="8" spans="1:10" x14ac:dyDescent="0.25">
      <c r="C8" s="6"/>
      <c r="D8" s="3"/>
      <c r="F8" s="3"/>
      <c r="G8" s="27"/>
      <c r="I8" s="1"/>
    </row>
    <row r="9" spans="1:10" ht="18.75" x14ac:dyDescent="0.3">
      <c r="A9" s="23" t="s">
        <v>219</v>
      </c>
      <c r="C9" s="6"/>
      <c r="D9" s="3"/>
      <c r="F9" s="3"/>
      <c r="G9" s="27"/>
      <c r="I9" s="1"/>
    </row>
    <row r="10" spans="1:10" s="15" customFormat="1" ht="30" x14ac:dyDescent="0.25">
      <c r="A10" s="15" t="s">
        <v>218</v>
      </c>
      <c r="B10" s="15" t="s">
        <v>65</v>
      </c>
      <c r="C10" s="24"/>
      <c r="D10" s="16"/>
      <c r="F10" s="16"/>
      <c r="G10" s="28" t="s">
        <v>225</v>
      </c>
      <c r="H10" s="26" t="s">
        <v>226</v>
      </c>
      <c r="I10" s="15" t="s">
        <v>75</v>
      </c>
      <c r="J10" s="15" t="s">
        <v>76</v>
      </c>
    </row>
    <row r="11" spans="1:10" s="19" customFormat="1" x14ac:dyDescent="0.25">
      <c r="A11" s="19">
        <v>70344</v>
      </c>
      <c r="B11" s="19">
        <v>302611</v>
      </c>
      <c r="C11" s="25"/>
      <c r="D11" s="20"/>
      <c r="F11" s="20"/>
      <c r="G11" s="59"/>
      <c r="H11" s="60"/>
      <c r="I11" s="19">
        <v>910000001950</v>
      </c>
      <c r="J11" s="19">
        <v>69360</v>
      </c>
    </row>
    <row r="12" spans="1:10" s="15" customFormat="1" x14ac:dyDescent="0.25">
      <c r="C12" s="24"/>
      <c r="D12" s="16"/>
      <c r="F12" s="16"/>
      <c r="G12" s="28"/>
      <c r="H12" s="26"/>
    </row>
    <row r="13" spans="1:10" s="19" customFormat="1" ht="18.75" x14ac:dyDescent="0.3">
      <c r="A13" s="23" t="s">
        <v>220</v>
      </c>
      <c r="C13" s="25"/>
      <c r="D13" s="3"/>
      <c r="F13" s="20"/>
      <c r="G13" s="30"/>
      <c r="H13" s="20"/>
    </row>
    <row r="14" spans="1:10" s="15" customFormat="1" x14ac:dyDescent="0.25">
      <c r="A14" s="15" t="s">
        <v>62</v>
      </c>
      <c r="B14" s="15" t="s">
        <v>65</v>
      </c>
      <c r="C14" s="24" t="s">
        <v>63</v>
      </c>
      <c r="D14" s="16" t="s">
        <v>68</v>
      </c>
      <c r="E14" s="15" t="s">
        <v>10</v>
      </c>
      <c r="F14" s="16" t="s">
        <v>21</v>
      </c>
      <c r="G14" s="31" t="s">
        <v>221</v>
      </c>
      <c r="H14" s="15" t="s">
        <v>222</v>
      </c>
      <c r="I14" s="15" t="s">
        <v>223</v>
      </c>
      <c r="J14" s="15" t="s">
        <v>224</v>
      </c>
    </row>
    <row r="15" spans="1:10" x14ac:dyDescent="0.25">
      <c r="A15" s="1">
        <v>51370</v>
      </c>
      <c r="B15" s="1">
        <v>302611</v>
      </c>
      <c r="C15" s="6">
        <v>1303</v>
      </c>
      <c r="D15" s="3">
        <v>41791</v>
      </c>
      <c r="E15" s="2"/>
      <c r="F15" s="3">
        <v>42064</v>
      </c>
      <c r="G15" s="10" t="s">
        <v>29</v>
      </c>
      <c r="H15" s="1">
        <v>3023625.0129999998</v>
      </c>
      <c r="I15" s="1">
        <v>0</v>
      </c>
    </row>
    <row r="16" spans="1:10" x14ac:dyDescent="0.25">
      <c r="A16" s="1">
        <v>112063</v>
      </c>
      <c r="B16" s="1">
        <v>302611</v>
      </c>
      <c r="C16" s="6">
        <v>1303</v>
      </c>
      <c r="D16" s="3">
        <v>42064.092939814815</v>
      </c>
      <c r="E16" s="2"/>
      <c r="F16" s="3">
        <v>42095</v>
      </c>
      <c r="G16" s="10" t="s">
        <v>30</v>
      </c>
      <c r="H16" s="1">
        <v>1018228.013</v>
      </c>
      <c r="I16" s="1">
        <v>0</v>
      </c>
    </row>
    <row r="17" spans="1:10" x14ac:dyDescent="0.25">
      <c r="A17" s="1">
        <v>169635</v>
      </c>
      <c r="B17" s="1">
        <v>302611</v>
      </c>
      <c r="C17" s="6">
        <v>1303</v>
      </c>
      <c r="D17" s="3">
        <v>42104.391273148147</v>
      </c>
      <c r="E17" s="2"/>
      <c r="F17" s="3">
        <v>42125</v>
      </c>
      <c r="G17" s="10" t="s">
        <v>30</v>
      </c>
      <c r="H17" s="1">
        <v>1044948.013</v>
      </c>
      <c r="I17" s="1">
        <v>-1</v>
      </c>
      <c r="J17" s="44">
        <v>42104.402696759258</v>
      </c>
    </row>
    <row r="18" spans="1:10" x14ac:dyDescent="0.25">
      <c r="A18" s="1">
        <v>169653</v>
      </c>
      <c r="B18" s="1">
        <v>302611</v>
      </c>
      <c r="C18" s="6">
        <v>1303</v>
      </c>
      <c r="D18" s="3">
        <v>42104.404374999998</v>
      </c>
      <c r="E18" s="2"/>
      <c r="F18" s="3">
        <v>42125</v>
      </c>
      <c r="G18" s="10" t="s">
        <v>30</v>
      </c>
      <c r="H18" s="1">
        <v>1044949.013</v>
      </c>
      <c r="I18" s="1">
        <v>-1</v>
      </c>
      <c r="J18" s="44">
        <v>42104.41065972222</v>
      </c>
    </row>
    <row r="19" spans="1:10" x14ac:dyDescent="0.25">
      <c r="A19" s="1">
        <v>170222</v>
      </c>
      <c r="B19" s="1">
        <v>302611</v>
      </c>
      <c r="C19" s="6">
        <v>1303</v>
      </c>
      <c r="D19" s="3">
        <v>42105.030393518522</v>
      </c>
      <c r="E19" s="2"/>
      <c r="F19" s="3">
        <v>42125</v>
      </c>
      <c r="G19" s="10" t="s">
        <v>30</v>
      </c>
      <c r="H19" s="1">
        <v>1044950.013</v>
      </c>
      <c r="I19" s="1">
        <v>0</v>
      </c>
    </row>
    <row r="20" spans="1:10" x14ac:dyDescent="0.25">
      <c r="C20" s="6"/>
      <c r="D20" s="3"/>
      <c r="E20" s="2"/>
      <c r="F20" s="3"/>
      <c r="G20" s="10"/>
      <c r="H20" s="1"/>
      <c r="I20" s="1"/>
    </row>
    <row r="21" spans="1:10" x14ac:dyDescent="0.25">
      <c r="C21" s="6"/>
      <c r="D21" s="3"/>
      <c r="F21" s="3"/>
      <c r="G21" s="10"/>
      <c r="H21" s="1"/>
      <c r="I21" s="1"/>
    </row>
    <row r="22" spans="1:10" ht="18.75" x14ac:dyDescent="0.3">
      <c r="A22" s="23" t="s">
        <v>231</v>
      </c>
      <c r="C22" s="6"/>
      <c r="D22" s="3"/>
      <c r="E22" s="6"/>
      <c r="F22" s="3"/>
      <c r="G22" s="10"/>
      <c r="H22" s="1"/>
      <c r="I22" s="1"/>
    </row>
    <row r="23" spans="1:10" s="15" customFormat="1" x14ac:dyDescent="0.25">
      <c r="A23" s="15" t="s">
        <v>8</v>
      </c>
      <c r="B23" s="15" t="s">
        <v>65</v>
      </c>
      <c r="C23" s="24" t="s">
        <v>63</v>
      </c>
      <c r="D23" s="16"/>
      <c r="E23" s="15" t="s">
        <v>10</v>
      </c>
      <c r="F23" s="16" t="s">
        <v>11</v>
      </c>
      <c r="G23" s="31" t="s">
        <v>12</v>
      </c>
      <c r="H23" s="15" t="s">
        <v>13</v>
      </c>
    </row>
    <row r="24" spans="1:10" s="15" customFormat="1" x14ac:dyDescent="0.25">
      <c r="A24" s="19">
        <v>73947</v>
      </c>
      <c r="B24" s="19">
        <v>302611</v>
      </c>
      <c r="C24" s="25">
        <v>1303</v>
      </c>
      <c r="D24" s="20" t="s">
        <v>211</v>
      </c>
      <c r="E24" s="20">
        <v>41791</v>
      </c>
      <c r="F24" s="20">
        <v>42095</v>
      </c>
      <c r="G24" s="55"/>
      <c r="H24" s="19"/>
      <c r="J24" s="1" t="s">
        <v>54</v>
      </c>
    </row>
    <row r="25" spans="1:10" s="15" customFormat="1" x14ac:dyDescent="0.25">
      <c r="A25" s="19">
        <v>73948</v>
      </c>
      <c r="B25" s="19">
        <v>302612</v>
      </c>
      <c r="C25" s="25">
        <v>1303</v>
      </c>
      <c r="D25" s="20" t="s">
        <v>211</v>
      </c>
      <c r="E25" s="20">
        <v>41791</v>
      </c>
      <c r="F25" s="20">
        <v>42095</v>
      </c>
      <c r="G25" s="61">
        <v>42105</v>
      </c>
      <c r="H25" s="19"/>
      <c r="J25" s="1" t="s">
        <v>53</v>
      </c>
    </row>
    <row r="26" spans="1:10" s="15" customFormat="1" x14ac:dyDescent="0.25">
      <c r="A26" s="19">
        <v>137379</v>
      </c>
      <c r="B26" s="19">
        <v>302611</v>
      </c>
      <c r="C26" s="25">
        <v>1303</v>
      </c>
      <c r="D26" s="20" t="s">
        <v>211</v>
      </c>
      <c r="E26" s="58">
        <v>42104</v>
      </c>
      <c r="F26" s="58">
        <v>42125</v>
      </c>
      <c r="G26" s="62">
        <v>42105</v>
      </c>
      <c r="H26" s="19"/>
      <c r="J26" s="1" t="s">
        <v>55</v>
      </c>
    </row>
    <row r="27" spans="1:10" s="15" customFormat="1" x14ac:dyDescent="0.25">
      <c r="A27" s="19">
        <v>137380</v>
      </c>
      <c r="B27" s="19">
        <v>302612</v>
      </c>
      <c r="C27" s="25">
        <v>1303</v>
      </c>
      <c r="D27" s="20" t="s">
        <v>211</v>
      </c>
      <c r="E27" s="58">
        <v>42104</v>
      </c>
      <c r="F27" s="58">
        <v>42125</v>
      </c>
      <c r="G27" s="62">
        <v>42105</v>
      </c>
      <c r="H27" s="19"/>
      <c r="J27" s="1" t="s">
        <v>55</v>
      </c>
    </row>
    <row r="28" spans="1:10" s="15" customFormat="1" x14ac:dyDescent="0.25">
      <c r="A28" s="19">
        <v>137384</v>
      </c>
      <c r="B28" s="19">
        <v>302611</v>
      </c>
      <c r="C28" s="25">
        <v>1303</v>
      </c>
      <c r="D28" s="20" t="s">
        <v>211</v>
      </c>
      <c r="E28" s="20">
        <v>41791</v>
      </c>
      <c r="F28" s="20">
        <v>42095</v>
      </c>
      <c r="G28" s="61">
        <v>42105</v>
      </c>
      <c r="H28" s="19"/>
      <c r="J28" s="1" t="s">
        <v>53</v>
      </c>
    </row>
    <row r="29" spans="1:10" s="15" customFormat="1" x14ac:dyDescent="0.25">
      <c r="A29" s="19">
        <v>137385</v>
      </c>
      <c r="B29" s="19">
        <v>302612</v>
      </c>
      <c r="C29" s="25">
        <v>1303</v>
      </c>
      <c r="D29" s="20" t="s">
        <v>211</v>
      </c>
      <c r="E29" s="20">
        <v>41791</v>
      </c>
      <c r="F29" s="20">
        <v>42095</v>
      </c>
      <c r="G29" s="61">
        <v>42105</v>
      </c>
      <c r="H29" s="19"/>
      <c r="J29" s="1" t="s">
        <v>55</v>
      </c>
    </row>
    <row r="30" spans="1:10" s="15" customFormat="1" x14ac:dyDescent="0.25">
      <c r="A30" s="19">
        <v>137386</v>
      </c>
      <c r="B30" s="19">
        <v>302611</v>
      </c>
      <c r="C30" s="25">
        <v>1303</v>
      </c>
      <c r="D30" s="20" t="s">
        <v>211</v>
      </c>
      <c r="E30" s="20">
        <v>41791</v>
      </c>
      <c r="F30" s="20">
        <v>42095</v>
      </c>
      <c r="G30" s="61">
        <v>42105</v>
      </c>
      <c r="H30" s="19"/>
      <c r="J30" s="1" t="s">
        <v>55</v>
      </c>
    </row>
    <row r="31" spans="1:10" s="15" customFormat="1" x14ac:dyDescent="0.25">
      <c r="A31" s="19">
        <v>137387</v>
      </c>
      <c r="B31" s="19">
        <v>302612</v>
      </c>
      <c r="C31" s="25">
        <v>1303</v>
      </c>
      <c r="D31" s="20" t="s">
        <v>211</v>
      </c>
      <c r="E31" s="20">
        <v>41791</v>
      </c>
      <c r="F31" s="20">
        <v>42095</v>
      </c>
      <c r="G31" s="61">
        <v>42105</v>
      </c>
      <c r="H31" s="19"/>
      <c r="J31" s="1" t="s">
        <v>55</v>
      </c>
    </row>
    <row r="32" spans="1:10" s="15" customFormat="1" x14ac:dyDescent="0.25">
      <c r="A32" s="19">
        <v>137388</v>
      </c>
      <c r="B32" s="19">
        <v>302611</v>
      </c>
      <c r="C32" s="25">
        <v>1303</v>
      </c>
      <c r="D32" s="20" t="s">
        <v>211</v>
      </c>
      <c r="E32" s="20">
        <v>42104</v>
      </c>
      <c r="F32" s="20">
        <v>42125</v>
      </c>
      <c r="G32" s="61">
        <v>42105</v>
      </c>
      <c r="H32" s="19"/>
      <c r="J32" s="1" t="s">
        <v>55</v>
      </c>
    </row>
    <row r="33" spans="1:10" s="15" customFormat="1" x14ac:dyDescent="0.25">
      <c r="A33" s="19">
        <v>137389</v>
      </c>
      <c r="B33" s="19">
        <v>302612</v>
      </c>
      <c r="C33" s="25">
        <v>1303</v>
      </c>
      <c r="D33" s="20" t="s">
        <v>211</v>
      </c>
      <c r="E33" s="20">
        <v>42104</v>
      </c>
      <c r="F33" s="20">
        <v>42125</v>
      </c>
      <c r="G33" s="61">
        <v>42105</v>
      </c>
      <c r="H33" s="19"/>
      <c r="J33" s="1" t="s">
        <v>55</v>
      </c>
    </row>
    <row r="34" spans="1:10" s="15" customFormat="1" x14ac:dyDescent="0.25">
      <c r="A34" s="19">
        <v>137391</v>
      </c>
      <c r="B34" s="19">
        <v>302611</v>
      </c>
      <c r="C34" s="25">
        <v>1303</v>
      </c>
      <c r="D34" s="20" t="s">
        <v>211</v>
      </c>
      <c r="E34" s="20">
        <v>41791</v>
      </c>
      <c r="F34" s="20">
        <v>42095</v>
      </c>
      <c r="G34" s="61">
        <v>42105</v>
      </c>
      <c r="H34" s="19"/>
      <c r="J34" s="1" t="s">
        <v>50</v>
      </c>
    </row>
    <row r="35" spans="1:10" s="15" customFormat="1" x14ac:dyDescent="0.25">
      <c r="A35" s="19">
        <v>137392</v>
      </c>
      <c r="B35" s="19">
        <v>302612</v>
      </c>
      <c r="C35" s="25">
        <v>1303</v>
      </c>
      <c r="D35" s="20" t="s">
        <v>211</v>
      </c>
      <c r="E35" s="20">
        <v>41791</v>
      </c>
      <c r="F35" s="20">
        <v>42095</v>
      </c>
      <c r="G35" s="61">
        <v>42105</v>
      </c>
      <c r="H35" s="19"/>
      <c r="J35" s="1" t="s">
        <v>54</v>
      </c>
    </row>
    <row r="36" spans="1:10" s="15" customFormat="1" x14ac:dyDescent="0.25">
      <c r="A36" s="19">
        <v>137393</v>
      </c>
      <c r="B36" s="19">
        <v>302611</v>
      </c>
      <c r="C36" s="25">
        <v>1303</v>
      </c>
      <c r="D36" s="20" t="s">
        <v>211</v>
      </c>
      <c r="E36" s="20">
        <v>41791</v>
      </c>
      <c r="F36" s="20">
        <v>42095</v>
      </c>
      <c r="G36" s="61">
        <v>42105</v>
      </c>
      <c r="H36" s="19"/>
      <c r="J36" s="1" t="s">
        <v>53</v>
      </c>
    </row>
    <row r="37" spans="1:10" s="15" customFormat="1" x14ac:dyDescent="0.25">
      <c r="A37" s="19">
        <v>137394</v>
      </c>
      <c r="B37" s="19">
        <v>302612</v>
      </c>
      <c r="C37" s="25">
        <v>1303</v>
      </c>
      <c r="D37" s="20" t="s">
        <v>211</v>
      </c>
      <c r="E37" s="20">
        <v>41791</v>
      </c>
      <c r="F37" s="20">
        <v>42095</v>
      </c>
      <c r="G37" s="61">
        <v>42105</v>
      </c>
      <c r="H37" s="19"/>
      <c r="J37" s="1" t="s">
        <v>55</v>
      </c>
    </row>
    <row r="38" spans="1:10" s="15" customFormat="1" x14ac:dyDescent="0.25">
      <c r="A38" s="19">
        <v>137395</v>
      </c>
      <c r="B38" s="19">
        <v>302611</v>
      </c>
      <c r="C38" s="25">
        <v>1303</v>
      </c>
      <c r="D38" s="20" t="s">
        <v>211</v>
      </c>
      <c r="E38" s="20">
        <v>41791</v>
      </c>
      <c r="F38" s="20">
        <v>42095</v>
      </c>
      <c r="G38" s="61">
        <v>42105</v>
      </c>
      <c r="H38" s="19"/>
      <c r="J38" s="1" t="s">
        <v>55</v>
      </c>
    </row>
    <row r="39" spans="1:10" s="15" customFormat="1" x14ac:dyDescent="0.25">
      <c r="A39" s="19">
        <v>137396</v>
      </c>
      <c r="B39" s="19">
        <v>302612</v>
      </c>
      <c r="C39" s="25">
        <v>1303</v>
      </c>
      <c r="D39" s="20" t="s">
        <v>211</v>
      </c>
      <c r="E39" s="20">
        <v>41791</v>
      </c>
      <c r="F39" s="20">
        <v>42095</v>
      </c>
      <c r="G39" s="61">
        <v>42105</v>
      </c>
      <c r="H39" s="19"/>
      <c r="J39" s="1" t="s">
        <v>53</v>
      </c>
    </row>
    <row r="40" spans="1:10" s="15" customFormat="1" x14ac:dyDescent="0.25">
      <c r="A40" s="19">
        <v>137397</v>
      </c>
      <c r="B40" s="19">
        <v>302611</v>
      </c>
      <c r="C40" s="25">
        <v>1303</v>
      </c>
      <c r="D40" s="20" t="s">
        <v>211</v>
      </c>
      <c r="E40" s="20">
        <v>41791</v>
      </c>
      <c r="F40" s="20">
        <v>42095</v>
      </c>
      <c r="G40" s="61">
        <v>42105</v>
      </c>
      <c r="H40" s="19"/>
      <c r="J40" s="1" t="s">
        <v>55</v>
      </c>
    </row>
    <row r="41" spans="1:10" s="15" customFormat="1" x14ac:dyDescent="0.25">
      <c r="A41" s="19">
        <v>137398</v>
      </c>
      <c r="B41" s="19">
        <v>302612</v>
      </c>
      <c r="C41" s="25">
        <v>1303</v>
      </c>
      <c r="D41" s="20" t="s">
        <v>211</v>
      </c>
      <c r="E41" s="20">
        <v>41791</v>
      </c>
      <c r="F41" s="20">
        <v>42095</v>
      </c>
      <c r="G41" s="61">
        <v>42105</v>
      </c>
      <c r="H41" s="19"/>
      <c r="J41" s="1" t="s">
        <v>55</v>
      </c>
    </row>
    <row r="42" spans="1:10" s="15" customFormat="1" x14ac:dyDescent="0.25">
      <c r="A42" s="19">
        <v>137399</v>
      </c>
      <c r="B42" s="19">
        <v>302611</v>
      </c>
      <c r="C42" s="25">
        <v>1303</v>
      </c>
      <c r="D42" s="20" t="s">
        <v>211</v>
      </c>
      <c r="E42" s="20">
        <v>41791</v>
      </c>
      <c r="F42" s="20">
        <v>42095</v>
      </c>
      <c r="G42" s="61">
        <v>42105</v>
      </c>
      <c r="H42" s="19"/>
      <c r="J42" s="1" t="s">
        <v>55</v>
      </c>
    </row>
    <row r="43" spans="1:10" s="15" customFormat="1" x14ac:dyDescent="0.25">
      <c r="A43" s="19">
        <v>137400</v>
      </c>
      <c r="B43" s="19">
        <v>302612</v>
      </c>
      <c r="C43" s="25">
        <v>1303</v>
      </c>
      <c r="D43" s="20" t="s">
        <v>211</v>
      </c>
      <c r="E43" s="20">
        <v>41791</v>
      </c>
      <c r="F43" s="20">
        <v>42095</v>
      </c>
      <c r="G43" s="61">
        <v>42105</v>
      </c>
      <c r="H43" s="19"/>
      <c r="J43" s="1" t="s">
        <v>55</v>
      </c>
    </row>
    <row r="44" spans="1:10" s="15" customFormat="1" x14ac:dyDescent="0.25">
      <c r="A44" s="19">
        <v>137597</v>
      </c>
      <c r="B44" s="19">
        <v>302611</v>
      </c>
      <c r="C44" s="25">
        <v>1303</v>
      </c>
      <c r="D44" s="20" t="s">
        <v>211</v>
      </c>
      <c r="E44" s="20">
        <v>42105</v>
      </c>
      <c r="F44" s="20">
        <v>42125</v>
      </c>
      <c r="G44" s="55"/>
      <c r="H44" s="19"/>
      <c r="J44" s="1" t="s">
        <v>55</v>
      </c>
    </row>
    <row r="45" spans="1:10" s="15" customFormat="1" x14ac:dyDescent="0.25">
      <c r="A45" s="19"/>
      <c r="B45" s="19"/>
      <c r="C45" s="25"/>
      <c r="D45" s="20"/>
      <c r="E45" s="20"/>
      <c r="F45" s="20"/>
      <c r="G45" s="55"/>
      <c r="H45" s="19"/>
    </row>
    <row r="46" spans="1:10" ht="18.75" x14ac:dyDescent="0.3">
      <c r="A46" s="23" t="s">
        <v>232</v>
      </c>
      <c r="C46" s="6"/>
      <c r="D46" s="3"/>
      <c r="E46" s="6"/>
      <c r="F46" s="3"/>
      <c r="G46" s="10"/>
      <c r="H46" s="1"/>
      <c r="I46" s="1"/>
    </row>
    <row r="47" spans="1:10" s="15" customFormat="1" x14ac:dyDescent="0.25">
      <c r="A47" s="15" t="s">
        <v>61</v>
      </c>
      <c r="B47" s="15" t="s">
        <v>65</v>
      </c>
      <c r="C47" s="24" t="s">
        <v>63</v>
      </c>
      <c r="D47" s="16" t="s">
        <v>68</v>
      </c>
      <c r="E47" s="17" t="s">
        <v>69</v>
      </c>
      <c r="F47" s="18" t="s">
        <v>70</v>
      </c>
      <c r="G47" s="33" t="s">
        <v>66</v>
      </c>
      <c r="H47" s="15" t="s">
        <v>62</v>
      </c>
      <c r="I47" s="15" t="s">
        <v>67</v>
      </c>
    </row>
    <row r="48" spans="1:10" x14ac:dyDescent="0.25">
      <c r="A48" s="1">
        <v>19025</v>
      </c>
      <c r="B48" s="1">
        <v>302611</v>
      </c>
      <c r="C48" s="12">
        <v>1303</v>
      </c>
      <c r="D48" s="13">
        <v>42041.739810960651</v>
      </c>
      <c r="E48" s="13">
        <v>42041.739810960651</v>
      </c>
      <c r="F48" s="13" t="s">
        <v>15</v>
      </c>
      <c r="G48" s="13">
        <v>40529</v>
      </c>
      <c r="H48" s="11">
        <v>51370</v>
      </c>
      <c r="I48" s="11" t="s">
        <v>228</v>
      </c>
    </row>
    <row r="49" spans="1:9" x14ac:dyDescent="0.25">
      <c r="A49" s="1">
        <v>106596</v>
      </c>
      <c r="B49" s="1">
        <v>302611</v>
      </c>
      <c r="C49" s="12">
        <v>1303</v>
      </c>
      <c r="D49" s="13">
        <v>42064.092951388891</v>
      </c>
      <c r="E49" s="13">
        <v>41791</v>
      </c>
      <c r="F49" s="13">
        <v>42095</v>
      </c>
      <c r="G49" s="13">
        <v>41791</v>
      </c>
      <c r="H49" s="11">
        <v>112063</v>
      </c>
      <c r="I49" s="11" t="s">
        <v>230</v>
      </c>
    </row>
    <row r="50" spans="1:9" x14ac:dyDescent="0.25">
      <c r="A50" s="1">
        <v>106597</v>
      </c>
      <c r="B50" s="1">
        <v>302612</v>
      </c>
      <c r="C50" s="12">
        <v>1303</v>
      </c>
      <c r="D50" s="13">
        <v>42064.092951388891</v>
      </c>
      <c r="E50" s="13">
        <v>41791</v>
      </c>
      <c r="F50" s="13">
        <v>42095</v>
      </c>
      <c r="G50" s="13">
        <v>41791</v>
      </c>
      <c r="H50" s="11">
        <v>112063</v>
      </c>
      <c r="I50" s="11" t="s">
        <v>230</v>
      </c>
    </row>
    <row r="51" spans="1:9" x14ac:dyDescent="0.25">
      <c r="A51" s="1">
        <v>207642</v>
      </c>
      <c r="B51" s="1">
        <v>302611</v>
      </c>
      <c r="C51" s="12">
        <v>1303</v>
      </c>
      <c r="D51" s="5">
        <v>42104.391284722224</v>
      </c>
      <c r="E51" s="5">
        <v>41791</v>
      </c>
      <c r="F51" s="5">
        <v>42125</v>
      </c>
      <c r="G51" s="5">
        <v>41791</v>
      </c>
      <c r="H51" s="11">
        <v>169635</v>
      </c>
      <c r="I51" s="11" t="s">
        <v>230</v>
      </c>
    </row>
    <row r="52" spans="1:9" x14ac:dyDescent="0.25">
      <c r="A52" s="1">
        <v>207643</v>
      </c>
      <c r="B52" s="1">
        <v>302612</v>
      </c>
      <c r="C52" s="12">
        <v>1303</v>
      </c>
      <c r="D52" s="5">
        <v>42104.391284722224</v>
      </c>
      <c r="E52" s="5">
        <v>41791</v>
      </c>
      <c r="F52" s="5">
        <v>42125</v>
      </c>
      <c r="G52" s="5">
        <v>41791</v>
      </c>
      <c r="H52" s="11">
        <v>169635</v>
      </c>
      <c r="I52" s="11" t="s">
        <v>230</v>
      </c>
    </row>
    <row r="53" spans="1:9" x14ac:dyDescent="0.25">
      <c r="A53" s="1">
        <v>207647</v>
      </c>
      <c r="B53" s="1">
        <v>302611</v>
      </c>
      <c r="C53" s="12">
        <v>1303</v>
      </c>
      <c r="D53" s="13">
        <v>42104.404374999998</v>
      </c>
      <c r="E53" s="13">
        <v>41791</v>
      </c>
      <c r="F53" s="13">
        <v>42125</v>
      </c>
      <c r="G53" s="13">
        <v>41791</v>
      </c>
      <c r="H53" s="11">
        <v>169653</v>
      </c>
      <c r="I53" s="11" t="s">
        <v>230</v>
      </c>
    </row>
    <row r="54" spans="1:9" x14ac:dyDescent="0.25">
      <c r="A54" s="1">
        <v>207648</v>
      </c>
      <c r="B54" s="1">
        <v>302612</v>
      </c>
      <c r="C54" s="12">
        <v>1303</v>
      </c>
      <c r="D54" s="13">
        <v>42104.404374999998</v>
      </c>
      <c r="E54" s="13">
        <v>41791</v>
      </c>
      <c r="F54" s="13">
        <v>42125</v>
      </c>
      <c r="G54" s="13">
        <v>41791</v>
      </c>
      <c r="H54" s="11">
        <v>169653</v>
      </c>
      <c r="I54" s="11" t="s">
        <v>230</v>
      </c>
    </row>
    <row r="55" spans="1:9" x14ac:dyDescent="0.25">
      <c r="A55" s="1">
        <v>208291</v>
      </c>
      <c r="B55" s="1">
        <v>302611</v>
      </c>
      <c r="C55" s="12">
        <v>1303</v>
      </c>
      <c r="D55" s="13">
        <v>42105.030393518522</v>
      </c>
      <c r="E55" s="13">
        <v>41791</v>
      </c>
      <c r="F55" s="13">
        <v>42125</v>
      </c>
      <c r="G55" s="13">
        <v>41791</v>
      </c>
      <c r="H55" s="11">
        <v>170222</v>
      </c>
      <c r="I55" s="11" t="s">
        <v>230</v>
      </c>
    </row>
  </sheetData>
  <pageMargins left="0.7" right="0.7" top="0.75" bottom="0.75" header="0.3" footer="0.3"/>
  <pageSetup orientation="portrait" horizontalDpi="0" verticalDpi="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9"/>
  <sheetViews>
    <sheetView topLeftCell="A10" workbookViewId="0">
      <selection activeCell="H30" sqref="H30"/>
    </sheetView>
  </sheetViews>
  <sheetFormatPr defaultColWidth="17.140625" defaultRowHeight="15" x14ac:dyDescent="0.25"/>
  <cols>
    <col min="1" max="1" width="25.85546875" style="1" customWidth="1"/>
    <col min="2" max="2" width="17.140625" style="1"/>
    <col min="3" max="3" width="18" style="1" bestFit="1" customWidth="1"/>
    <col min="4" max="4" width="20.28515625" style="1" customWidth="1"/>
    <col min="5" max="6" width="18.28515625" style="1" bestFit="1" customWidth="1"/>
    <col min="7" max="7" width="22" style="3" bestFit="1" customWidth="1"/>
    <col min="8" max="8" width="18.28515625" style="3" bestFit="1" customWidth="1"/>
    <col min="9" max="9" width="22" style="3" bestFit="1" customWidth="1"/>
    <col min="10" max="10" width="25.28515625" style="1" customWidth="1"/>
    <col min="11" max="11" width="10" style="1" customWidth="1"/>
    <col min="12" max="12" width="23.85546875" style="1" customWidth="1"/>
    <col min="13" max="13" width="23" style="1" bestFit="1" customWidth="1"/>
    <col min="14" max="16384" width="17.140625" style="1"/>
  </cols>
  <sheetData>
    <row r="1" spans="1:10" x14ac:dyDescent="0.25">
      <c r="A1" s="1" t="s">
        <v>203</v>
      </c>
    </row>
    <row r="3" spans="1:10" x14ac:dyDescent="0.25">
      <c r="A3" s="1" t="s">
        <v>31</v>
      </c>
    </row>
    <row r="5" spans="1:10" ht="18.75" x14ac:dyDescent="0.3">
      <c r="A5" s="23" t="s">
        <v>216</v>
      </c>
      <c r="C5" s="6"/>
      <c r="D5" s="3"/>
      <c r="G5" s="27"/>
      <c r="I5" s="1"/>
    </row>
    <row r="6" spans="1:10" s="15" customFormat="1" ht="30" x14ac:dyDescent="0.25">
      <c r="A6" s="15" t="s">
        <v>64</v>
      </c>
      <c r="B6" s="15" t="s">
        <v>65</v>
      </c>
      <c r="C6" s="24" t="s">
        <v>63</v>
      </c>
      <c r="D6" s="16" t="s">
        <v>217</v>
      </c>
      <c r="E6" s="15" t="s">
        <v>4</v>
      </c>
      <c r="F6" s="16" t="s">
        <v>5</v>
      </c>
      <c r="G6" s="28" t="s">
        <v>225</v>
      </c>
      <c r="H6" s="26" t="s">
        <v>226</v>
      </c>
      <c r="I6" s="15" t="s">
        <v>77</v>
      </c>
    </row>
    <row r="7" spans="1:10" x14ac:dyDescent="0.25">
      <c r="A7" s="1">
        <v>30213</v>
      </c>
      <c r="B7" s="1">
        <v>302364</v>
      </c>
      <c r="C7" s="6">
        <v>1321</v>
      </c>
      <c r="D7" s="3">
        <v>42035</v>
      </c>
      <c r="E7" s="3">
        <v>42035</v>
      </c>
      <c r="F7" s="3">
        <v>42125</v>
      </c>
      <c r="G7" s="29"/>
      <c r="I7" s="1" t="s">
        <v>227</v>
      </c>
    </row>
    <row r="8" spans="1:10" x14ac:dyDescent="0.25">
      <c r="C8" s="6"/>
      <c r="D8" s="3"/>
      <c r="F8" s="3"/>
      <c r="G8" s="27"/>
      <c r="I8" s="1"/>
    </row>
    <row r="9" spans="1:10" ht="18.75" x14ac:dyDescent="0.3">
      <c r="A9" s="23" t="s">
        <v>219</v>
      </c>
      <c r="C9" s="6"/>
      <c r="D9" s="3"/>
      <c r="F9" s="3"/>
      <c r="G9" s="27"/>
      <c r="I9" s="1"/>
    </row>
    <row r="10" spans="1:10" s="15" customFormat="1" ht="30" x14ac:dyDescent="0.25">
      <c r="A10" s="15" t="s">
        <v>218</v>
      </c>
      <c r="B10" s="15" t="s">
        <v>65</v>
      </c>
      <c r="C10" s="24"/>
      <c r="D10" s="16"/>
      <c r="F10" s="16"/>
      <c r="G10" s="28" t="s">
        <v>225</v>
      </c>
      <c r="H10" s="26" t="s">
        <v>226</v>
      </c>
      <c r="I10" s="15" t="s">
        <v>75</v>
      </c>
      <c r="J10" s="15" t="s">
        <v>76</v>
      </c>
    </row>
    <row r="11" spans="1:10" s="19" customFormat="1" x14ac:dyDescent="0.25">
      <c r="A11" s="19">
        <v>70145</v>
      </c>
      <c r="B11" s="19">
        <v>302364</v>
      </c>
      <c r="C11" s="25"/>
      <c r="D11" s="20"/>
      <c r="F11" s="20"/>
      <c r="G11" s="59"/>
      <c r="H11" s="60"/>
      <c r="I11" s="19">
        <v>20000187925</v>
      </c>
      <c r="J11" s="19">
        <v>69163</v>
      </c>
    </row>
    <row r="12" spans="1:10" s="19" customFormat="1" x14ac:dyDescent="0.25">
      <c r="A12" s="19">
        <v>70146</v>
      </c>
      <c r="B12" s="19">
        <v>302365</v>
      </c>
      <c r="C12" s="25"/>
      <c r="D12" s="20"/>
      <c r="F12" s="20"/>
      <c r="G12" s="59"/>
      <c r="H12" s="60"/>
      <c r="I12" s="19">
        <v>20000187904</v>
      </c>
      <c r="J12" s="19">
        <v>69164</v>
      </c>
    </row>
    <row r="13" spans="1:10" s="19" customFormat="1" x14ac:dyDescent="0.25">
      <c r="A13" s="19">
        <v>70147</v>
      </c>
      <c r="B13" s="19">
        <v>302366</v>
      </c>
      <c r="C13" s="25"/>
      <c r="D13" s="20"/>
      <c r="F13" s="20"/>
      <c r="G13" s="59"/>
      <c r="H13" s="60"/>
      <c r="I13" s="19">
        <v>20000187993</v>
      </c>
      <c r="J13" s="19">
        <v>69165</v>
      </c>
    </row>
    <row r="14" spans="1:10" s="19" customFormat="1" x14ac:dyDescent="0.25">
      <c r="A14" s="19">
        <v>70148</v>
      </c>
      <c r="B14" s="19">
        <v>302367</v>
      </c>
      <c r="C14" s="25"/>
      <c r="D14" s="20"/>
      <c r="F14" s="20"/>
      <c r="G14" s="59"/>
      <c r="H14" s="60"/>
      <c r="I14" s="19">
        <v>20000187952</v>
      </c>
      <c r="J14" s="19">
        <v>69166</v>
      </c>
    </row>
    <row r="15" spans="1:10" s="19" customFormat="1" x14ac:dyDescent="0.25">
      <c r="A15" s="19">
        <v>70149</v>
      </c>
      <c r="B15" s="19">
        <v>302368</v>
      </c>
      <c r="C15" s="25"/>
      <c r="D15" s="20"/>
      <c r="F15" s="20"/>
      <c r="G15" s="59"/>
      <c r="H15" s="60"/>
      <c r="I15" s="19">
        <v>20000187955</v>
      </c>
      <c r="J15" s="19">
        <v>69167</v>
      </c>
    </row>
    <row r="16" spans="1:10" s="15" customFormat="1" x14ac:dyDescent="0.25">
      <c r="C16" s="24"/>
      <c r="D16" s="16"/>
      <c r="F16" s="16"/>
      <c r="G16" s="28"/>
      <c r="H16" s="26"/>
    </row>
    <row r="17" spans="1:10" s="19" customFormat="1" ht="18.75" x14ac:dyDescent="0.3">
      <c r="A17" s="23" t="s">
        <v>220</v>
      </c>
      <c r="C17" s="25"/>
      <c r="D17" s="3"/>
      <c r="F17" s="20"/>
      <c r="G17" s="30"/>
      <c r="H17" s="20"/>
    </row>
    <row r="18" spans="1:10" s="15" customFormat="1" x14ac:dyDescent="0.25">
      <c r="A18" s="15" t="s">
        <v>62</v>
      </c>
      <c r="B18" s="15" t="s">
        <v>65</v>
      </c>
      <c r="C18" s="24" t="s">
        <v>63</v>
      </c>
      <c r="D18" s="16" t="s">
        <v>68</v>
      </c>
      <c r="E18" s="15" t="s">
        <v>10</v>
      </c>
      <c r="F18" s="16" t="s">
        <v>21</v>
      </c>
      <c r="G18" s="31" t="s">
        <v>221</v>
      </c>
      <c r="H18" s="15" t="s">
        <v>222</v>
      </c>
      <c r="I18" s="15" t="s">
        <v>223</v>
      </c>
      <c r="J18" s="15" t="s">
        <v>224</v>
      </c>
    </row>
    <row r="19" spans="1:10" x14ac:dyDescent="0.25">
      <c r="A19" s="1">
        <v>58440</v>
      </c>
      <c r="B19" s="1">
        <v>302364</v>
      </c>
      <c r="C19" s="6">
        <v>1321</v>
      </c>
      <c r="D19" s="3">
        <v>42035</v>
      </c>
      <c r="E19" s="2"/>
      <c r="F19" s="3">
        <v>42035</v>
      </c>
      <c r="G19" s="10" t="s">
        <v>29</v>
      </c>
      <c r="H19" s="1">
        <v>3030212.0129999998</v>
      </c>
      <c r="I19" s="1">
        <v>0</v>
      </c>
    </row>
    <row r="20" spans="1:10" x14ac:dyDescent="0.25">
      <c r="A20" s="1">
        <v>73004</v>
      </c>
      <c r="B20" s="1">
        <v>302364</v>
      </c>
      <c r="C20" s="6">
        <v>1321</v>
      </c>
      <c r="D20" s="3">
        <v>42041.874675925923</v>
      </c>
      <c r="E20" s="2"/>
      <c r="F20" s="3">
        <v>42064</v>
      </c>
      <c r="G20" s="10" t="s">
        <v>30</v>
      </c>
      <c r="H20" s="1">
        <v>1000934.013</v>
      </c>
      <c r="I20" s="1">
        <v>-1</v>
      </c>
      <c r="J20" s="44">
        <v>42041.986203703702</v>
      </c>
    </row>
    <row r="21" spans="1:10" x14ac:dyDescent="0.25">
      <c r="A21" s="1">
        <v>73005</v>
      </c>
      <c r="B21" s="1">
        <v>302364</v>
      </c>
      <c r="C21" s="6">
        <v>1321</v>
      </c>
      <c r="D21" s="3">
        <v>42042.041388888887</v>
      </c>
      <c r="E21" s="2"/>
      <c r="F21" s="3">
        <v>42064</v>
      </c>
      <c r="G21" s="10" t="s">
        <v>30</v>
      </c>
      <c r="H21" s="1">
        <v>1000935.013</v>
      </c>
      <c r="I21" s="1">
        <v>0</v>
      </c>
    </row>
    <row r="22" spans="1:10" x14ac:dyDescent="0.25">
      <c r="A22" s="1">
        <v>115159</v>
      </c>
      <c r="B22" s="1">
        <v>302364</v>
      </c>
      <c r="C22" s="6">
        <v>1321</v>
      </c>
      <c r="D22" s="3">
        <v>42064.162499999999</v>
      </c>
      <c r="E22" s="2"/>
      <c r="F22" s="3">
        <v>42095</v>
      </c>
      <c r="G22" s="10" t="s">
        <v>30</v>
      </c>
      <c r="H22" s="1">
        <v>1020974.013</v>
      </c>
      <c r="I22" s="1">
        <v>0</v>
      </c>
    </row>
    <row r="23" spans="1:10" x14ac:dyDescent="0.25">
      <c r="A23" s="1">
        <v>161192</v>
      </c>
      <c r="B23" s="1">
        <v>302364</v>
      </c>
      <c r="C23" s="6">
        <v>1321</v>
      </c>
      <c r="D23" s="3">
        <v>42095.077152777776</v>
      </c>
      <c r="E23" s="2"/>
      <c r="F23" s="3">
        <v>42125</v>
      </c>
      <c r="G23" s="10" t="s">
        <v>30</v>
      </c>
      <c r="H23" s="1">
        <v>1042677.013</v>
      </c>
      <c r="I23" s="1">
        <v>0</v>
      </c>
    </row>
    <row r="24" spans="1:10" x14ac:dyDescent="0.25">
      <c r="C24" s="6"/>
      <c r="D24" s="3"/>
      <c r="F24" s="3"/>
      <c r="G24" s="10"/>
      <c r="H24" s="1"/>
      <c r="I24" s="1"/>
    </row>
    <row r="25" spans="1:10" ht="18.75" x14ac:dyDescent="0.3">
      <c r="A25" s="23" t="s">
        <v>231</v>
      </c>
      <c r="C25" s="6"/>
      <c r="D25" s="3"/>
      <c r="E25" s="6"/>
      <c r="F25" s="3"/>
      <c r="G25" s="10"/>
      <c r="H25" s="1"/>
      <c r="I25" s="1"/>
    </row>
    <row r="26" spans="1:10" s="15" customFormat="1" x14ac:dyDescent="0.25">
      <c r="A26" s="15" t="s">
        <v>8</v>
      </c>
      <c r="B26" s="15" t="s">
        <v>65</v>
      </c>
      <c r="C26" s="24" t="s">
        <v>63</v>
      </c>
      <c r="D26" s="16"/>
      <c r="E26" s="15" t="s">
        <v>10</v>
      </c>
      <c r="F26" s="16" t="s">
        <v>11</v>
      </c>
      <c r="G26" s="31" t="s">
        <v>12</v>
      </c>
      <c r="H26" s="15" t="s">
        <v>13</v>
      </c>
    </row>
    <row r="27" spans="1:10" s="15" customFormat="1" x14ac:dyDescent="0.25">
      <c r="A27" s="19">
        <v>73748</v>
      </c>
      <c r="B27" s="19">
        <v>302364</v>
      </c>
      <c r="C27" s="25">
        <v>1321</v>
      </c>
      <c r="D27" s="20" t="s">
        <v>211</v>
      </c>
      <c r="E27" s="20">
        <v>42035</v>
      </c>
      <c r="F27" s="20">
        <v>42035</v>
      </c>
      <c r="G27" s="55"/>
      <c r="H27" s="19"/>
      <c r="J27" s="1" t="s">
        <v>56</v>
      </c>
    </row>
    <row r="28" spans="1:10" s="15" customFormat="1" x14ac:dyDescent="0.25">
      <c r="A28" s="19">
        <v>81436</v>
      </c>
      <c r="B28" s="19">
        <v>302364</v>
      </c>
      <c r="C28" s="25">
        <v>1321</v>
      </c>
      <c r="D28" s="20" t="s">
        <v>211</v>
      </c>
      <c r="E28" s="20">
        <v>42041</v>
      </c>
      <c r="F28" s="20">
        <v>42064</v>
      </c>
      <c r="G28" s="61">
        <v>42095</v>
      </c>
      <c r="H28" s="19"/>
      <c r="J28" s="1"/>
    </row>
    <row r="29" spans="1:10" s="15" customFormat="1" x14ac:dyDescent="0.25">
      <c r="A29" s="19">
        <v>81441</v>
      </c>
      <c r="B29" s="19">
        <v>302364</v>
      </c>
      <c r="C29" s="25">
        <v>1321</v>
      </c>
      <c r="D29" s="20" t="s">
        <v>211</v>
      </c>
      <c r="E29" s="58">
        <v>42035</v>
      </c>
      <c r="F29" s="58">
        <v>42035</v>
      </c>
      <c r="G29" s="62">
        <v>42095</v>
      </c>
      <c r="H29" s="19"/>
      <c r="J29" s="1"/>
    </row>
    <row r="30" spans="1:10" s="15" customFormat="1" x14ac:dyDescent="0.25">
      <c r="A30" s="19">
        <v>81446</v>
      </c>
      <c r="B30" s="19">
        <v>302364</v>
      </c>
      <c r="C30" s="25">
        <v>1321</v>
      </c>
      <c r="D30" s="20" t="s">
        <v>211</v>
      </c>
      <c r="E30" s="58">
        <v>42035</v>
      </c>
      <c r="F30" s="58">
        <v>42035</v>
      </c>
      <c r="G30" s="62">
        <v>42095</v>
      </c>
      <c r="H30" s="19"/>
      <c r="J30" s="1"/>
    </row>
    <row r="31" spans="1:10" s="15" customFormat="1" x14ac:dyDescent="0.25">
      <c r="A31" s="19">
        <v>81451</v>
      </c>
      <c r="B31" s="19">
        <v>302364</v>
      </c>
      <c r="C31" s="25">
        <v>1321</v>
      </c>
      <c r="D31" s="20" t="s">
        <v>211</v>
      </c>
      <c r="E31" s="20">
        <v>42042</v>
      </c>
      <c r="F31" s="20">
        <v>42064</v>
      </c>
      <c r="G31" s="61">
        <v>42095</v>
      </c>
      <c r="H31" s="19"/>
      <c r="J31" s="1"/>
    </row>
    <row r="32" spans="1:10" s="15" customFormat="1" x14ac:dyDescent="0.25">
      <c r="A32" s="19">
        <v>102507</v>
      </c>
      <c r="B32" s="19">
        <v>302364</v>
      </c>
      <c r="C32" s="25">
        <v>1321</v>
      </c>
      <c r="D32" s="20" t="s">
        <v>211</v>
      </c>
      <c r="E32" s="20">
        <v>42064</v>
      </c>
      <c r="F32" s="20">
        <v>42095</v>
      </c>
      <c r="G32" s="61">
        <v>42095</v>
      </c>
      <c r="H32" s="19"/>
      <c r="J32" s="1"/>
    </row>
    <row r="33" spans="1:10" s="15" customFormat="1" x14ac:dyDescent="0.25">
      <c r="A33" s="19">
        <v>131018</v>
      </c>
      <c r="B33" s="19">
        <v>302364</v>
      </c>
      <c r="C33" s="25">
        <v>1321</v>
      </c>
      <c r="D33" s="20" t="s">
        <v>211</v>
      </c>
      <c r="E33" s="20">
        <v>42095</v>
      </c>
      <c r="F33" s="20">
        <v>42125</v>
      </c>
      <c r="G33" s="55"/>
      <c r="H33" s="19"/>
      <c r="J33" s="1" t="s">
        <v>50</v>
      </c>
    </row>
    <row r="34" spans="1:10" s="15" customFormat="1" x14ac:dyDescent="0.25">
      <c r="A34" s="19">
        <v>73749</v>
      </c>
      <c r="B34" s="19">
        <v>302365</v>
      </c>
      <c r="C34" s="25">
        <v>1321</v>
      </c>
      <c r="D34" s="20" t="s">
        <v>211</v>
      </c>
      <c r="E34" s="20">
        <v>42035</v>
      </c>
      <c r="F34" s="20">
        <v>42035</v>
      </c>
      <c r="G34" s="55"/>
      <c r="H34" s="19"/>
    </row>
    <row r="35" spans="1:10" s="15" customFormat="1" x14ac:dyDescent="0.25">
      <c r="A35" s="19">
        <v>81437</v>
      </c>
      <c r="B35" s="19">
        <v>302365</v>
      </c>
      <c r="C35" s="25">
        <v>1321</v>
      </c>
      <c r="D35" s="20" t="s">
        <v>211</v>
      </c>
      <c r="E35" s="20">
        <v>42041</v>
      </c>
      <c r="F35" s="20">
        <v>42064</v>
      </c>
      <c r="G35" s="61">
        <v>42095</v>
      </c>
      <c r="H35" s="19"/>
    </row>
    <row r="36" spans="1:10" s="15" customFormat="1" x14ac:dyDescent="0.25">
      <c r="A36" s="19">
        <v>81442</v>
      </c>
      <c r="B36" s="19">
        <v>302365</v>
      </c>
      <c r="C36" s="25">
        <v>1321</v>
      </c>
      <c r="D36" s="20" t="s">
        <v>211</v>
      </c>
      <c r="E36" s="58">
        <v>42035</v>
      </c>
      <c r="F36" s="58">
        <v>42035</v>
      </c>
      <c r="G36" s="62">
        <v>42095</v>
      </c>
      <c r="H36" s="19"/>
    </row>
    <row r="37" spans="1:10" s="15" customFormat="1" x14ac:dyDescent="0.25">
      <c r="A37" s="19">
        <v>81447</v>
      </c>
      <c r="B37" s="19">
        <v>302365</v>
      </c>
      <c r="C37" s="25">
        <v>1321</v>
      </c>
      <c r="D37" s="20" t="s">
        <v>211</v>
      </c>
      <c r="E37" s="58">
        <v>42035</v>
      </c>
      <c r="F37" s="58">
        <v>42035</v>
      </c>
      <c r="G37" s="62">
        <v>42095</v>
      </c>
      <c r="H37" s="19"/>
    </row>
    <row r="38" spans="1:10" s="15" customFormat="1" x14ac:dyDescent="0.25">
      <c r="A38" s="19">
        <v>81452</v>
      </c>
      <c r="B38" s="19">
        <v>302365</v>
      </c>
      <c r="C38" s="25">
        <v>1321</v>
      </c>
      <c r="D38" s="20" t="s">
        <v>211</v>
      </c>
      <c r="E38" s="20">
        <v>42042</v>
      </c>
      <c r="F38" s="20">
        <v>42064</v>
      </c>
      <c r="G38" s="61">
        <v>42095</v>
      </c>
      <c r="H38" s="19"/>
    </row>
    <row r="39" spans="1:10" s="15" customFormat="1" x14ac:dyDescent="0.25">
      <c r="A39" s="19">
        <v>102508</v>
      </c>
      <c r="B39" s="19">
        <v>302365</v>
      </c>
      <c r="C39" s="25">
        <v>1321</v>
      </c>
      <c r="D39" s="20" t="s">
        <v>211</v>
      </c>
      <c r="E39" s="20">
        <v>42064</v>
      </c>
      <c r="F39" s="20">
        <v>42095</v>
      </c>
      <c r="G39" s="61">
        <v>42095</v>
      </c>
      <c r="H39" s="19"/>
    </row>
    <row r="40" spans="1:10" s="15" customFormat="1" x14ac:dyDescent="0.25">
      <c r="A40" s="19">
        <v>131019</v>
      </c>
      <c r="B40" s="19">
        <v>302365</v>
      </c>
      <c r="C40" s="25">
        <v>1321</v>
      </c>
      <c r="D40" s="20" t="s">
        <v>211</v>
      </c>
      <c r="E40" s="20">
        <v>42095</v>
      </c>
      <c r="F40" s="20">
        <v>42125</v>
      </c>
      <c r="G40" s="55"/>
      <c r="H40" s="19"/>
    </row>
    <row r="41" spans="1:10" s="15" customFormat="1" x14ac:dyDescent="0.25">
      <c r="A41" s="19">
        <v>73750</v>
      </c>
      <c r="B41" s="19">
        <v>302366</v>
      </c>
      <c r="C41" s="25">
        <v>1321</v>
      </c>
      <c r="D41" s="20" t="s">
        <v>211</v>
      </c>
      <c r="E41" s="20">
        <v>42035</v>
      </c>
      <c r="F41" s="20">
        <v>42035</v>
      </c>
      <c r="G41" s="55"/>
      <c r="H41" s="19"/>
    </row>
    <row r="42" spans="1:10" s="15" customFormat="1" x14ac:dyDescent="0.25">
      <c r="A42" s="19">
        <v>81438</v>
      </c>
      <c r="B42" s="19">
        <v>302366</v>
      </c>
      <c r="C42" s="25">
        <v>1321</v>
      </c>
      <c r="D42" s="20" t="s">
        <v>211</v>
      </c>
      <c r="E42" s="20">
        <v>42041</v>
      </c>
      <c r="F42" s="20">
        <v>42064</v>
      </c>
      <c r="G42" s="61">
        <v>42095</v>
      </c>
      <c r="H42" s="19"/>
    </row>
    <row r="43" spans="1:10" s="15" customFormat="1" x14ac:dyDescent="0.25">
      <c r="A43" s="19">
        <v>81443</v>
      </c>
      <c r="B43" s="19">
        <v>302366</v>
      </c>
      <c r="C43" s="25">
        <v>1321</v>
      </c>
      <c r="D43" s="20" t="s">
        <v>211</v>
      </c>
      <c r="E43" s="20">
        <v>42035</v>
      </c>
      <c r="F43" s="20">
        <v>42035</v>
      </c>
      <c r="G43" s="61">
        <v>42095</v>
      </c>
      <c r="H43" s="19"/>
    </row>
    <row r="44" spans="1:10" s="15" customFormat="1" x14ac:dyDescent="0.25">
      <c r="A44" s="19">
        <v>81448</v>
      </c>
      <c r="B44" s="19">
        <v>302366</v>
      </c>
      <c r="C44" s="25">
        <v>1321</v>
      </c>
      <c r="D44" s="20" t="s">
        <v>211</v>
      </c>
      <c r="E44" s="20">
        <v>42035</v>
      </c>
      <c r="F44" s="20">
        <v>42035</v>
      </c>
      <c r="G44" s="61">
        <v>42095</v>
      </c>
      <c r="H44" s="19"/>
    </row>
    <row r="45" spans="1:10" s="15" customFormat="1" x14ac:dyDescent="0.25">
      <c r="A45" s="19">
        <v>81453</v>
      </c>
      <c r="B45" s="19">
        <v>302366</v>
      </c>
      <c r="C45" s="25">
        <v>1321</v>
      </c>
      <c r="D45" s="20" t="s">
        <v>211</v>
      </c>
      <c r="E45" s="20">
        <v>42042</v>
      </c>
      <c r="F45" s="20">
        <v>42064</v>
      </c>
      <c r="G45" s="61">
        <v>42095</v>
      </c>
      <c r="H45" s="19"/>
    </row>
    <row r="46" spans="1:10" s="15" customFormat="1" x14ac:dyDescent="0.25">
      <c r="A46" s="19">
        <v>102509</v>
      </c>
      <c r="B46" s="19">
        <v>302366</v>
      </c>
      <c r="C46" s="25">
        <v>1321</v>
      </c>
      <c r="D46" s="20" t="s">
        <v>211</v>
      </c>
      <c r="E46" s="20">
        <v>42064</v>
      </c>
      <c r="F46" s="20">
        <v>42095</v>
      </c>
      <c r="G46" s="61">
        <v>42095</v>
      </c>
      <c r="H46" s="19"/>
    </row>
    <row r="47" spans="1:10" s="15" customFormat="1" x14ac:dyDescent="0.25">
      <c r="A47" s="19">
        <v>131020</v>
      </c>
      <c r="B47" s="19">
        <v>302366</v>
      </c>
      <c r="C47" s="25">
        <v>1321</v>
      </c>
      <c r="D47" s="20" t="s">
        <v>211</v>
      </c>
      <c r="E47" s="20">
        <v>42095</v>
      </c>
      <c r="F47" s="20">
        <v>42125</v>
      </c>
      <c r="G47" s="55"/>
      <c r="H47" s="19"/>
    </row>
    <row r="48" spans="1:10" s="15" customFormat="1" x14ac:dyDescent="0.25">
      <c r="A48" s="19">
        <v>73751</v>
      </c>
      <c r="B48" s="19">
        <v>302367</v>
      </c>
      <c r="C48" s="25">
        <v>1321</v>
      </c>
      <c r="D48" s="20" t="s">
        <v>211</v>
      </c>
      <c r="E48" s="20">
        <v>42035</v>
      </c>
      <c r="F48" s="20">
        <v>42035</v>
      </c>
      <c r="G48" s="55"/>
      <c r="H48" s="19"/>
    </row>
    <row r="49" spans="1:9" s="15" customFormat="1" x14ac:dyDescent="0.25">
      <c r="A49" s="19">
        <v>81439</v>
      </c>
      <c r="B49" s="19">
        <v>302367</v>
      </c>
      <c r="C49" s="25">
        <v>1321</v>
      </c>
      <c r="D49" s="20" t="s">
        <v>211</v>
      </c>
      <c r="E49" s="20">
        <v>42041</v>
      </c>
      <c r="F49" s="20">
        <v>42064</v>
      </c>
      <c r="G49" s="61">
        <v>42095</v>
      </c>
      <c r="H49" s="19"/>
    </row>
    <row r="50" spans="1:9" s="15" customFormat="1" x14ac:dyDescent="0.25">
      <c r="A50" s="19">
        <v>81444</v>
      </c>
      <c r="B50" s="19">
        <v>302367</v>
      </c>
      <c r="C50" s="25">
        <v>1321</v>
      </c>
      <c r="D50" s="20" t="s">
        <v>211</v>
      </c>
      <c r="E50" s="20">
        <v>42035</v>
      </c>
      <c r="F50" s="20">
        <v>42035</v>
      </c>
      <c r="G50" s="61">
        <v>42095</v>
      </c>
      <c r="H50" s="19"/>
    </row>
    <row r="51" spans="1:9" s="15" customFormat="1" x14ac:dyDescent="0.25">
      <c r="A51" s="19">
        <v>81449</v>
      </c>
      <c r="B51" s="19">
        <v>302367</v>
      </c>
      <c r="C51" s="25">
        <v>1321</v>
      </c>
      <c r="D51" s="20" t="s">
        <v>211</v>
      </c>
      <c r="E51" s="20">
        <v>42035</v>
      </c>
      <c r="F51" s="20">
        <v>42035</v>
      </c>
      <c r="G51" s="61">
        <v>42095</v>
      </c>
      <c r="H51" s="19"/>
    </row>
    <row r="52" spans="1:9" s="15" customFormat="1" x14ac:dyDescent="0.25">
      <c r="A52" s="19">
        <v>81454</v>
      </c>
      <c r="B52" s="19">
        <v>302367</v>
      </c>
      <c r="C52" s="25">
        <v>1321</v>
      </c>
      <c r="D52" s="20" t="s">
        <v>211</v>
      </c>
      <c r="E52" s="20">
        <v>42042</v>
      </c>
      <c r="F52" s="20">
        <v>42064</v>
      </c>
      <c r="G52" s="61">
        <v>42095</v>
      </c>
      <c r="H52" s="19"/>
    </row>
    <row r="53" spans="1:9" s="15" customFormat="1" x14ac:dyDescent="0.25">
      <c r="A53" s="19">
        <v>102510</v>
      </c>
      <c r="B53" s="19">
        <v>302367</v>
      </c>
      <c r="C53" s="25">
        <v>1321</v>
      </c>
      <c r="D53" s="20" t="s">
        <v>211</v>
      </c>
      <c r="E53" s="20">
        <v>42064</v>
      </c>
      <c r="F53" s="20">
        <v>42095</v>
      </c>
      <c r="G53" s="61">
        <v>42095</v>
      </c>
      <c r="H53" s="19"/>
    </row>
    <row r="54" spans="1:9" s="15" customFormat="1" x14ac:dyDescent="0.25">
      <c r="A54" s="19">
        <v>131021</v>
      </c>
      <c r="B54" s="19">
        <v>302367</v>
      </c>
      <c r="C54" s="25">
        <v>1321</v>
      </c>
      <c r="D54" s="20" t="s">
        <v>211</v>
      </c>
      <c r="E54" s="20">
        <v>42095</v>
      </c>
      <c r="F54" s="20">
        <v>42125</v>
      </c>
      <c r="G54" s="55"/>
      <c r="H54" s="19"/>
    </row>
    <row r="55" spans="1:9" s="15" customFormat="1" x14ac:dyDescent="0.25">
      <c r="A55" s="19">
        <v>73752</v>
      </c>
      <c r="B55" s="19">
        <v>302368</v>
      </c>
      <c r="C55" s="25">
        <v>1321</v>
      </c>
      <c r="D55" s="20" t="s">
        <v>211</v>
      </c>
      <c r="E55" s="20">
        <v>42035</v>
      </c>
      <c r="F55" s="20">
        <v>42035</v>
      </c>
      <c r="G55" s="55"/>
      <c r="H55" s="19"/>
    </row>
    <row r="56" spans="1:9" s="15" customFormat="1" x14ac:dyDescent="0.25">
      <c r="A56" s="19">
        <v>81440</v>
      </c>
      <c r="B56" s="19">
        <v>302368</v>
      </c>
      <c r="C56" s="25">
        <v>1321</v>
      </c>
      <c r="D56" s="20" t="s">
        <v>211</v>
      </c>
      <c r="E56" s="20">
        <v>42041</v>
      </c>
      <c r="F56" s="20">
        <v>42064</v>
      </c>
      <c r="G56" s="61">
        <v>42095</v>
      </c>
      <c r="H56" s="19"/>
    </row>
    <row r="57" spans="1:9" s="15" customFormat="1" x14ac:dyDescent="0.25">
      <c r="A57" s="19">
        <v>81445</v>
      </c>
      <c r="B57" s="19">
        <v>302368</v>
      </c>
      <c r="C57" s="25">
        <v>1321</v>
      </c>
      <c r="D57" s="20" t="s">
        <v>211</v>
      </c>
      <c r="E57" s="20">
        <v>42035</v>
      </c>
      <c r="F57" s="20">
        <v>42035</v>
      </c>
      <c r="G57" s="61">
        <v>42095</v>
      </c>
      <c r="H57" s="19"/>
    </row>
    <row r="58" spans="1:9" s="15" customFormat="1" x14ac:dyDescent="0.25">
      <c r="A58" s="19">
        <v>81450</v>
      </c>
      <c r="B58" s="19">
        <v>302368</v>
      </c>
      <c r="C58" s="25">
        <v>1321</v>
      </c>
      <c r="D58" s="20" t="s">
        <v>211</v>
      </c>
      <c r="E58" s="20">
        <v>42035</v>
      </c>
      <c r="F58" s="20">
        <v>42035</v>
      </c>
      <c r="G58" s="61">
        <v>42095</v>
      </c>
      <c r="H58" s="19"/>
    </row>
    <row r="59" spans="1:9" s="15" customFormat="1" x14ac:dyDescent="0.25">
      <c r="A59" s="19">
        <v>81455</v>
      </c>
      <c r="B59" s="19">
        <v>302368</v>
      </c>
      <c r="C59" s="25">
        <v>1321</v>
      </c>
      <c r="D59" s="20" t="s">
        <v>211</v>
      </c>
      <c r="E59" s="20">
        <v>42042</v>
      </c>
      <c r="F59" s="20">
        <v>42064</v>
      </c>
      <c r="G59" s="61">
        <v>42095</v>
      </c>
      <c r="H59" s="19"/>
    </row>
    <row r="60" spans="1:9" s="15" customFormat="1" x14ac:dyDescent="0.25">
      <c r="A60" s="19">
        <v>102511</v>
      </c>
      <c r="B60" s="19">
        <v>302368</v>
      </c>
      <c r="C60" s="25">
        <v>1321</v>
      </c>
      <c r="D60" s="20" t="s">
        <v>211</v>
      </c>
      <c r="E60" s="20">
        <v>42064</v>
      </c>
      <c r="F60" s="20">
        <v>42095</v>
      </c>
      <c r="G60" s="61">
        <v>42095</v>
      </c>
      <c r="H60" s="19"/>
    </row>
    <row r="61" spans="1:9" s="15" customFormat="1" x14ac:dyDescent="0.25">
      <c r="A61" s="19">
        <v>131022</v>
      </c>
      <c r="B61" s="19">
        <v>302368</v>
      </c>
      <c r="C61" s="25">
        <v>1321</v>
      </c>
      <c r="D61" s="20" t="s">
        <v>211</v>
      </c>
      <c r="E61" s="20">
        <v>42095</v>
      </c>
      <c r="F61" s="20">
        <v>42125</v>
      </c>
      <c r="G61" s="55"/>
      <c r="H61" s="19"/>
    </row>
    <row r="62" spans="1:9" s="15" customFormat="1" x14ac:dyDescent="0.25">
      <c r="A62" s="19"/>
      <c r="B62" s="19"/>
      <c r="C62" s="25"/>
      <c r="D62" s="20"/>
      <c r="E62" s="20"/>
      <c r="F62" s="20"/>
      <c r="G62" s="55"/>
      <c r="H62" s="19"/>
    </row>
    <row r="63" spans="1:9" ht="18.75" x14ac:dyDescent="0.3">
      <c r="A63" s="23" t="s">
        <v>232</v>
      </c>
      <c r="C63" s="6"/>
      <c r="D63" s="3"/>
      <c r="E63" s="6"/>
      <c r="F63" s="3"/>
      <c r="G63" s="10"/>
      <c r="H63" s="1"/>
      <c r="I63" s="1"/>
    </row>
    <row r="64" spans="1:9" s="15" customFormat="1" x14ac:dyDescent="0.25">
      <c r="A64" s="15" t="s">
        <v>61</v>
      </c>
      <c r="B64" s="15" t="s">
        <v>65</v>
      </c>
      <c r="C64" s="24" t="s">
        <v>63</v>
      </c>
      <c r="D64" s="16" t="s">
        <v>68</v>
      </c>
      <c r="E64" s="17" t="s">
        <v>69</v>
      </c>
      <c r="F64" s="18" t="s">
        <v>70</v>
      </c>
      <c r="G64" s="33" t="s">
        <v>66</v>
      </c>
      <c r="H64" s="15" t="s">
        <v>62</v>
      </c>
      <c r="I64" s="15" t="s">
        <v>67</v>
      </c>
    </row>
    <row r="65" spans="1:9" x14ac:dyDescent="0.25">
      <c r="A65" s="1">
        <v>26534</v>
      </c>
      <c r="B65" s="1">
        <v>302364</v>
      </c>
      <c r="C65" s="12">
        <v>1321</v>
      </c>
      <c r="D65" s="13">
        <v>42041.739810960651</v>
      </c>
      <c r="E65" s="13">
        <v>42041.739810960651</v>
      </c>
      <c r="F65" s="5" t="s">
        <v>15</v>
      </c>
      <c r="G65" s="13">
        <v>42035</v>
      </c>
      <c r="H65" s="11">
        <v>58440</v>
      </c>
      <c r="I65" s="11" t="s">
        <v>228</v>
      </c>
    </row>
    <row r="66" spans="1:9" x14ac:dyDescent="0.25">
      <c r="A66" s="1">
        <v>29586</v>
      </c>
      <c r="B66" s="1">
        <v>302364</v>
      </c>
      <c r="C66" s="12">
        <v>1321</v>
      </c>
      <c r="D66" s="13">
        <v>42041.874699074076</v>
      </c>
      <c r="E66" s="13">
        <v>42035</v>
      </c>
      <c r="F66" s="13">
        <v>42064</v>
      </c>
      <c r="G66" s="13">
        <v>42035</v>
      </c>
      <c r="H66" s="11">
        <v>73004</v>
      </c>
      <c r="I66" s="11" t="s">
        <v>230</v>
      </c>
    </row>
    <row r="67" spans="1:9" x14ac:dyDescent="0.25">
      <c r="A67" s="1">
        <v>29587</v>
      </c>
      <c r="B67" s="1">
        <v>302365</v>
      </c>
      <c r="C67" s="12">
        <v>1321</v>
      </c>
      <c r="D67" s="13">
        <v>42041.874699074076</v>
      </c>
      <c r="E67" s="13">
        <v>42035</v>
      </c>
      <c r="F67" s="13">
        <v>42064</v>
      </c>
      <c r="G67" s="13">
        <v>42035</v>
      </c>
      <c r="H67" s="11">
        <v>73004</v>
      </c>
      <c r="I67" s="11" t="s">
        <v>230</v>
      </c>
    </row>
    <row r="68" spans="1:9" x14ac:dyDescent="0.25">
      <c r="A68" s="1">
        <v>29588</v>
      </c>
      <c r="B68" s="1">
        <v>302366</v>
      </c>
      <c r="C68" s="12">
        <v>1321</v>
      </c>
      <c r="D68" s="13">
        <v>42041.874699074076</v>
      </c>
      <c r="E68" s="13">
        <v>42035</v>
      </c>
      <c r="F68" s="13">
        <v>42064</v>
      </c>
      <c r="G68" s="13">
        <v>42035</v>
      </c>
      <c r="H68" s="11">
        <v>73004</v>
      </c>
      <c r="I68" s="11" t="s">
        <v>230</v>
      </c>
    </row>
    <row r="69" spans="1:9" x14ac:dyDescent="0.25">
      <c r="A69" s="1">
        <v>29589</v>
      </c>
      <c r="B69" s="1">
        <v>302367</v>
      </c>
      <c r="C69" s="12">
        <v>1321</v>
      </c>
      <c r="D69" s="13">
        <v>42041.874699074076</v>
      </c>
      <c r="E69" s="13">
        <v>42035</v>
      </c>
      <c r="F69" s="13">
        <v>42064</v>
      </c>
      <c r="G69" s="13">
        <v>42035</v>
      </c>
      <c r="H69" s="11">
        <v>73004</v>
      </c>
      <c r="I69" s="11" t="s">
        <v>230</v>
      </c>
    </row>
    <row r="70" spans="1:9" x14ac:dyDescent="0.25">
      <c r="A70" s="1">
        <v>29590</v>
      </c>
      <c r="B70" s="1">
        <v>302368</v>
      </c>
      <c r="C70" s="12">
        <v>1321</v>
      </c>
      <c r="D70" s="13">
        <v>42041.874699074076</v>
      </c>
      <c r="E70" s="13">
        <v>42035</v>
      </c>
      <c r="F70" s="13">
        <v>42064</v>
      </c>
      <c r="G70" s="13">
        <v>42035</v>
      </c>
      <c r="H70" s="11">
        <v>73004</v>
      </c>
      <c r="I70" s="11" t="s">
        <v>230</v>
      </c>
    </row>
    <row r="71" spans="1:9" x14ac:dyDescent="0.25">
      <c r="A71" s="1">
        <v>29591</v>
      </c>
      <c r="B71" s="1">
        <v>302364</v>
      </c>
      <c r="C71" s="12">
        <v>1321</v>
      </c>
      <c r="D71" s="13">
        <v>42042.041400462964</v>
      </c>
      <c r="E71" s="13">
        <v>42035</v>
      </c>
      <c r="F71" s="13">
        <v>42064</v>
      </c>
      <c r="G71" s="13">
        <v>42035</v>
      </c>
      <c r="H71" s="11">
        <v>73005</v>
      </c>
      <c r="I71" s="11" t="s">
        <v>230</v>
      </c>
    </row>
    <row r="72" spans="1:9" x14ac:dyDescent="0.25">
      <c r="A72" s="1">
        <v>29592</v>
      </c>
      <c r="B72" s="1">
        <v>302365</v>
      </c>
      <c r="C72" s="12">
        <v>1321</v>
      </c>
      <c r="D72" s="13">
        <v>42042.041400462964</v>
      </c>
      <c r="E72" s="13">
        <v>42035</v>
      </c>
      <c r="F72" s="13">
        <v>42064</v>
      </c>
      <c r="G72" s="13">
        <v>42035</v>
      </c>
      <c r="H72" s="11">
        <v>73005</v>
      </c>
      <c r="I72" s="11" t="s">
        <v>230</v>
      </c>
    </row>
    <row r="73" spans="1:9" x14ac:dyDescent="0.25">
      <c r="A73" s="1">
        <v>29593</v>
      </c>
      <c r="B73" s="1">
        <v>302366</v>
      </c>
      <c r="C73" s="12">
        <v>1321</v>
      </c>
      <c r="D73" s="13">
        <v>42042.041400462964</v>
      </c>
      <c r="E73" s="13">
        <v>42035</v>
      </c>
      <c r="F73" s="13">
        <v>42064</v>
      </c>
      <c r="G73" s="13">
        <v>42035</v>
      </c>
      <c r="H73" s="11">
        <v>73005</v>
      </c>
      <c r="I73" s="11" t="s">
        <v>230</v>
      </c>
    </row>
    <row r="74" spans="1:9" x14ac:dyDescent="0.25">
      <c r="A74" s="1">
        <v>29594</v>
      </c>
      <c r="B74" s="1">
        <v>302367</v>
      </c>
      <c r="C74" s="12">
        <v>1321</v>
      </c>
      <c r="D74" s="13">
        <v>42042.041400462964</v>
      </c>
      <c r="E74" s="13">
        <v>42035</v>
      </c>
      <c r="F74" s="13">
        <v>42064</v>
      </c>
      <c r="G74" s="13">
        <v>42035</v>
      </c>
      <c r="H74" s="11">
        <v>73005</v>
      </c>
      <c r="I74" s="11" t="s">
        <v>230</v>
      </c>
    </row>
    <row r="75" spans="1:9" x14ac:dyDescent="0.25">
      <c r="A75" s="1">
        <v>29595</v>
      </c>
      <c r="B75" s="1">
        <v>302368</v>
      </c>
      <c r="C75" s="12">
        <v>1321</v>
      </c>
      <c r="D75" s="13">
        <v>42042.041400462964</v>
      </c>
      <c r="E75" s="13">
        <v>42035</v>
      </c>
      <c r="F75" s="13">
        <v>42064</v>
      </c>
      <c r="G75" s="13">
        <v>42035</v>
      </c>
      <c r="H75" s="11">
        <v>73005</v>
      </c>
      <c r="I75" s="11" t="s">
        <v>230</v>
      </c>
    </row>
    <row r="76" spans="1:9" x14ac:dyDescent="0.25">
      <c r="A76" s="1">
        <v>114345</v>
      </c>
      <c r="B76" s="1">
        <v>302364</v>
      </c>
      <c r="C76" s="12">
        <v>1321</v>
      </c>
      <c r="D76" s="13">
        <v>42064.162523148145</v>
      </c>
      <c r="E76" s="13">
        <v>42035</v>
      </c>
      <c r="F76" s="13">
        <v>42095</v>
      </c>
      <c r="G76" s="13">
        <v>42035</v>
      </c>
      <c r="H76" s="11">
        <v>115159</v>
      </c>
      <c r="I76" s="11" t="s">
        <v>230</v>
      </c>
    </row>
    <row r="77" spans="1:9" x14ac:dyDescent="0.25">
      <c r="A77" s="1">
        <v>114346</v>
      </c>
      <c r="B77" s="1">
        <v>302365</v>
      </c>
      <c r="C77" s="12">
        <v>1321</v>
      </c>
      <c r="D77" s="13">
        <v>42064.162523148145</v>
      </c>
      <c r="E77" s="13">
        <v>42035</v>
      </c>
      <c r="F77" s="13">
        <v>42095</v>
      </c>
      <c r="G77" s="13">
        <v>42035</v>
      </c>
      <c r="H77" s="11">
        <v>115159</v>
      </c>
      <c r="I77" s="11" t="s">
        <v>230</v>
      </c>
    </row>
    <row r="78" spans="1:9" x14ac:dyDescent="0.25">
      <c r="A78" s="1">
        <v>114347</v>
      </c>
      <c r="B78" s="1">
        <v>302366</v>
      </c>
      <c r="C78" s="12">
        <v>1321</v>
      </c>
      <c r="D78" s="13">
        <v>42064.162523148145</v>
      </c>
      <c r="E78" s="13">
        <v>42035</v>
      </c>
      <c r="F78" s="13">
        <v>42095</v>
      </c>
      <c r="G78" s="13">
        <v>42035</v>
      </c>
      <c r="H78" s="11">
        <v>115159</v>
      </c>
      <c r="I78" s="11" t="s">
        <v>230</v>
      </c>
    </row>
    <row r="79" spans="1:9" x14ac:dyDescent="0.25">
      <c r="A79" s="1">
        <v>114348</v>
      </c>
      <c r="B79" s="1">
        <v>302367</v>
      </c>
      <c r="C79" s="12">
        <v>1321</v>
      </c>
      <c r="D79" s="13">
        <v>42064.162523148145</v>
      </c>
      <c r="E79" s="13">
        <v>42035</v>
      </c>
      <c r="F79" s="13">
        <v>42095</v>
      </c>
      <c r="G79" s="13">
        <v>42035</v>
      </c>
      <c r="H79" s="11">
        <v>115159</v>
      </c>
      <c r="I79" s="11" t="s">
        <v>230</v>
      </c>
    </row>
    <row r="80" spans="1:9" x14ac:dyDescent="0.25">
      <c r="A80" s="1">
        <v>114349</v>
      </c>
      <c r="B80" s="1">
        <v>302368</v>
      </c>
      <c r="C80" s="12">
        <v>1321</v>
      </c>
      <c r="D80" s="13">
        <v>42064.162523148145</v>
      </c>
      <c r="E80" s="13">
        <v>42035</v>
      </c>
      <c r="F80" s="13">
        <v>42095</v>
      </c>
      <c r="G80" s="13">
        <v>42035</v>
      </c>
      <c r="H80" s="11">
        <v>115159</v>
      </c>
      <c r="I80" s="11" t="s">
        <v>230</v>
      </c>
    </row>
    <row r="81" spans="1:9" x14ac:dyDescent="0.25">
      <c r="A81" s="1">
        <v>196315</v>
      </c>
      <c r="B81" s="1">
        <v>302364</v>
      </c>
      <c r="C81" s="12">
        <v>1321</v>
      </c>
      <c r="D81" s="13">
        <v>42095.077175925922</v>
      </c>
      <c r="E81" s="13">
        <v>42035</v>
      </c>
      <c r="F81" s="13">
        <v>42125</v>
      </c>
      <c r="G81" s="13">
        <v>42035</v>
      </c>
      <c r="H81" s="11">
        <v>161192</v>
      </c>
      <c r="I81" s="11" t="s">
        <v>230</v>
      </c>
    </row>
    <row r="82" spans="1:9" x14ac:dyDescent="0.25">
      <c r="A82" s="1">
        <v>196316</v>
      </c>
      <c r="B82" s="1">
        <v>302365</v>
      </c>
      <c r="C82" s="12">
        <v>1321</v>
      </c>
      <c r="D82" s="13">
        <v>42095.077175925922</v>
      </c>
      <c r="E82" s="13">
        <v>42035</v>
      </c>
      <c r="F82" s="13">
        <v>42125</v>
      </c>
      <c r="G82" s="13">
        <v>42035</v>
      </c>
      <c r="H82" s="11">
        <v>161192</v>
      </c>
      <c r="I82" s="11" t="s">
        <v>230</v>
      </c>
    </row>
    <row r="83" spans="1:9" x14ac:dyDescent="0.25">
      <c r="A83" s="1">
        <v>196317</v>
      </c>
      <c r="B83" s="1">
        <v>302366</v>
      </c>
      <c r="C83" s="12">
        <v>1321</v>
      </c>
      <c r="D83" s="13">
        <v>42095.077175925922</v>
      </c>
      <c r="E83" s="13">
        <v>42035</v>
      </c>
      <c r="F83" s="13">
        <v>42125</v>
      </c>
      <c r="G83" s="13">
        <v>42035</v>
      </c>
      <c r="H83" s="11">
        <v>161192</v>
      </c>
      <c r="I83" s="11" t="s">
        <v>230</v>
      </c>
    </row>
    <row r="84" spans="1:9" x14ac:dyDescent="0.25">
      <c r="A84" s="1">
        <v>196318</v>
      </c>
      <c r="B84" s="1">
        <v>302367</v>
      </c>
      <c r="C84" s="12">
        <v>1321</v>
      </c>
      <c r="D84" s="13">
        <v>42095.077175925922</v>
      </c>
      <c r="E84" s="13">
        <v>42035</v>
      </c>
      <c r="F84" s="13">
        <v>42125</v>
      </c>
      <c r="G84" s="13">
        <v>42035</v>
      </c>
      <c r="H84" s="11">
        <v>161192</v>
      </c>
      <c r="I84" s="11" t="s">
        <v>230</v>
      </c>
    </row>
    <row r="85" spans="1:9" x14ac:dyDescent="0.25">
      <c r="A85" s="1">
        <v>196319</v>
      </c>
      <c r="B85" s="1">
        <v>302368</v>
      </c>
      <c r="C85" s="12">
        <v>1321</v>
      </c>
      <c r="D85" s="13">
        <v>42095.077175925922</v>
      </c>
      <c r="E85" s="13">
        <v>42035</v>
      </c>
      <c r="F85" s="13">
        <v>42125</v>
      </c>
      <c r="G85" s="13">
        <v>42035</v>
      </c>
      <c r="H85" s="11">
        <v>161192</v>
      </c>
      <c r="I85" s="11" t="s">
        <v>230</v>
      </c>
    </row>
    <row r="86" spans="1:9" x14ac:dyDescent="0.25">
      <c r="C86" s="12"/>
      <c r="D86" s="13"/>
      <c r="E86" s="13"/>
      <c r="F86" s="13"/>
      <c r="G86" s="13"/>
      <c r="H86" s="11"/>
      <c r="I86" s="11"/>
    </row>
    <row r="87" spans="1:9" x14ac:dyDescent="0.25">
      <c r="C87" s="12"/>
      <c r="D87" s="13"/>
      <c r="E87" s="13"/>
      <c r="F87" s="13"/>
      <c r="G87" s="13"/>
      <c r="H87" s="11"/>
      <c r="I87" s="11"/>
    </row>
    <row r="88" spans="1:9" x14ac:dyDescent="0.25">
      <c r="C88" s="12"/>
      <c r="D88" s="13"/>
      <c r="E88" s="13"/>
      <c r="F88" s="13"/>
      <c r="G88" s="13"/>
      <c r="H88" s="11"/>
      <c r="I88" s="11"/>
    </row>
    <row r="89" spans="1:9" x14ac:dyDescent="0.25">
      <c r="C89" s="12"/>
      <c r="D89" s="13"/>
      <c r="E89" s="13"/>
      <c r="F89" s="13"/>
      <c r="G89" s="13"/>
      <c r="H89" s="11"/>
      <c r="I89" s="11"/>
    </row>
  </sheetData>
  <sortState ref="A98:M132">
    <sortCondition ref="B98:B132"/>
    <sortCondition ref="A98:A132"/>
  </sortState>
  <pageMargins left="0.7" right="0.7" top="0.75" bottom="0.75" header="0.3" footer="0.3"/>
  <pageSetup orientation="portrait" horizontalDpi="0" verticalDpi="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F5" sqref="F5"/>
    </sheetView>
  </sheetViews>
  <sheetFormatPr defaultColWidth="17.140625" defaultRowHeight="15" x14ac:dyDescent="0.25"/>
  <cols>
    <col min="1" max="1" width="35.140625" style="1" customWidth="1"/>
    <col min="2" max="2" width="17.140625" style="1"/>
    <col min="3" max="3" width="18" style="1" bestFit="1" customWidth="1"/>
    <col min="4" max="4" width="20.42578125" style="1" customWidth="1"/>
    <col min="5" max="6" width="18.28515625" style="1" bestFit="1" customWidth="1"/>
    <col min="7" max="7" width="23.85546875" style="3" bestFit="1" customWidth="1"/>
    <col min="8" max="8" width="18.28515625" style="3" bestFit="1" customWidth="1"/>
    <col min="9" max="9" width="22" style="3" bestFit="1" customWidth="1"/>
    <col min="10" max="10" width="16.5703125" style="1" customWidth="1"/>
    <col min="11" max="11" width="10" style="1" customWidth="1"/>
    <col min="12" max="12" width="23.85546875" style="1" customWidth="1"/>
    <col min="13" max="13" width="22.28515625" style="1" customWidth="1"/>
    <col min="14" max="16384" width="17.140625" style="1"/>
  </cols>
  <sheetData>
    <row r="1" spans="1:10" x14ac:dyDescent="0.25">
      <c r="A1" s="1" t="s">
        <v>393</v>
      </c>
    </row>
    <row r="3" spans="1:10" ht="18.75" x14ac:dyDescent="0.3">
      <c r="A3" s="23" t="s">
        <v>216</v>
      </c>
      <c r="C3" s="6"/>
      <c r="D3" s="3"/>
      <c r="G3" s="27"/>
      <c r="I3" s="1"/>
    </row>
    <row r="4" spans="1:10" s="15" customFormat="1" ht="30" x14ac:dyDescent="0.25">
      <c r="A4" s="15" t="s">
        <v>64</v>
      </c>
      <c r="B4" s="15" t="s">
        <v>65</v>
      </c>
      <c r="C4" s="24" t="s">
        <v>63</v>
      </c>
      <c r="D4" s="16" t="s">
        <v>217</v>
      </c>
      <c r="E4" s="15" t="s">
        <v>4</v>
      </c>
      <c r="F4" s="16" t="s">
        <v>5</v>
      </c>
      <c r="G4" s="28" t="s">
        <v>225</v>
      </c>
      <c r="H4" s="26" t="s">
        <v>226</v>
      </c>
      <c r="I4" s="15" t="s">
        <v>77</v>
      </c>
    </row>
    <row r="5" spans="1:10" x14ac:dyDescent="0.25">
      <c r="A5" s="1">
        <v>30961</v>
      </c>
      <c r="B5" s="1">
        <v>15</v>
      </c>
      <c r="C5" s="6">
        <v>413</v>
      </c>
      <c r="D5" s="3">
        <v>41883</v>
      </c>
      <c r="E5" s="3">
        <v>41883</v>
      </c>
      <c r="F5" s="3">
        <v>42078</v>
      </c>
      <c r="G5" s="29"/>
      <c r="I5" s="1" t="s">
        <v>227</v>
      </c>
    </row>
    <row r="6" spans="1:10" x14ac:dyDescent="0.25">
      <c r="C6" s="6"/>
      <c r="D6" s="3"/>
      <c r="F6" s="3"/>
      <c r="G6" s="27"/>
      <c r="I6" s="1"/>
    </row>
    <row r="7" spans="1:10" ht="18.75" x14ac:dyDescent="0.3">
      <c r="A7" s="23" t="s">
        <v>219</v>
      </c>
      <c r="C7" s="6"/>
      <c r="D7" s="3"/>
      <c r="F7" s="3"/>
      <c r="G7" s="27"/>
      <c r="I7" s="1"/>
    </row>
    <row r="8" spans="1:10" s="15" customFormat="1" ht="30" x14ac:dyDescent="0.25">
      <c r="A8" s="15" t="s">
        <v>218</v>
      </c>
      <c r="B8" s="15" t="s">
        <v>65</v>
      </c>
      <c r="C8" s="24"/>
      <c r="D8" s="16"/>
      <c r="F8" s="16"/>
      <c r="G8" s="28" t="s">
        <v>225</v>
      </c>
      <c r="H8" s="26" t="s">
        <v>226</v>
      </c>
      <c r="I8" s="15" t="s">
        <v>75</v>
      </c>
      <c r="J8" s="15" t="s">
        <v>76</v>
      </c>
    </row>
    <row r="9" spans="1:10" s="19" customFormat="1" x14ac:dyDescent="0.25">
      <c r="A9" s="19">
        <v>79021</v>
      </c>
      <c r="B9" s="19">
        <v>15</v>
      </c>
      <c r="C9" s="25"/>
      <c r="D9" s="20"/>
      <c r="F9" s="20"/>
      <c r="G9" s="59"/>
      <c r="H9" s="60"/>
      <c r="I9" s="19">
        <v>999999</v>
      </c>
      <c r="J9" s="19">
        <v>77979</v>
      </c>
    </row>
    <row r="10" spans="1:10" s="15" customFormat="1" x14ac:dyDescent="0.25">
      <c r="C10" s="24"/>
      <c r="D10" s="16"/>
      <c r="F10" s="16"/>
      <c r="G10" s="28"/>
      <c r="H10" s="26"/>
    </row>
    <row r="11" spans="1:10" s="19" customFormat="1" ht="18.75" x14ac:dyDescent="0.3">
      <c r="A11" s="23" t="s">
        <v>220</v>
      </c>
      <c r="C11" s="25"/>
      <c r="D11" s="3"/>
      <c r="F11" s="20"/>
      <c r="G11" s="30"/>
      <c r="H11" s="20"/>
    </row>
    <row r="12" spans="1:10" s="15" customFormat="1" x14ac:dyDescent="0.25">
      <c r="A12" s="15" t="s">
        <v>62</v>
      </c>
      <c r="B12" s="15" t="s">
        <v>65</v>
      </c>
      <c r="C12" s="24" t="s">
        <v>63</v>
      </c>
      <c r="D12" s="16" t="s">
        <v>68</v>
      </c>
      <c r="E12" s="15" t="s">
        <v>10</v>
      </c>
      <c r="F12" s="16" t="s">
        <v>21</v>
      </c>
      <c r="G12" s="31" t="s">
        <v>221</v>
      </c>
      <c r="H12" s="15" t="s">
        <v>222</v>
      </c>
      <c r="I12" s="15" t="s">
        <v>223</v>
      </c>
      <c r="J12" s="15" t="s">
        <v>224</v>
      </c>
    </row>
    <row r="13" spans="1:10" x14ac:dyDescent="0.25">
      <c r="A13" s="1">
        <v>59209</v>
      </c>
      <c r="B13" s="1">
        <v>15</v>
      </c>
      <c r="C13" s="6">
        <v>413</v>
      </c>
      <c r="D13" s="3">
        <v>41883</v>
      </c>
      <c r="E13" s="2"/>
      <c r="F13" s="3">
        <v>42247</v>
      </c>
      <c r="G13" s="10" t="s">
        <v>29</v>
      </c>
      <c r="H13" s="1">
        <v>3030960.0129999998</v>
      </c>
      <c r="I13" s="1">
        <v>0</v>
      </c>
    </row>
    <row r="14" spans="1:10" x14ac:dyDescent="0.25">
      <c r="A14" s="1">
        <v>119905</v>
      </c>
      <c r="B14" s="1">
        <v>15</v>
      </c>
      <c r="C14" s="6">
        <v>413</v>
      </c>
      <c r="D14" s="3">
        <v>42067.04105324074</v>
      </c>
      <c r="E14" s="2"/>
      <c r="F14" s="3">
        <v>42429</v>
      </c>
      <c r="G14" s="10" t="s">
        <v>30</v>
      </c>
      <c r="H14" s="1">
        <v>3033668.0129999998</v>
      </c>
      <c r="I14" s="1">
        <v>0</v>
      </c>
    </row>
    <row r="15" spans="1:10" x14ac:dyDescent="0.25">
      <c r="A15" s="1">
        <v>124906</v>
      </c>
      <c r="B15" s="1">
        <v>15</v>
      </c>
      <c r="C15" s="6">
        <v>413</v>
      </c>
      <c r="D15" s="3">
        <v>42075.010324074072</v>
      </c>
      <c r="E15" s="2"/>
      <c r="F15" s="3">
        <v>42429</v>
      </c>
      <c r="G15" s="10" t="s">
        <v>30</v>
      </c>
      <c r="H15" s="1">
        <v>3033669.0129999998</v>
      </c>
      <c r="I15" s="1">
        <v>0</v>
      </c>
    </row>
    <row r="16" spans="1:10" x14ac:dyDescent="0.25">
      <c r="C16" s="6"/>
      <c r="D16" s="3"/>
      <c r="E16" s="2"/>
      <c r="F16" s="3"/>
      <c r="G16" s="10"/>
      <c r="H16" s="1"/>
      <c r="I16" s="1"/>
    </row>
    <row r="17" spans="1:9" ht="18.75" x14ac:dyDescent="0.3">
      <c r="A17" s="23" t="s">
        <v>231</v>
      </c>
      <c r="C17" s="6"/>
      <c r="D17" s="3"/>
      <c r="E17" s="6"/>
      <c r="F17" s="3"/>
      <c r="G17" s="10"/>
      <c r="H17" s="1"/>
      <c r="I17" s="1"/>
    </row>
    <row r="18" spans="1:9" s="15" customFormat="1" x14ac:dyDescent="0.25">
      <c r="A18" s="15" t="s">
        <v>8</v>
      </c>
      <c r="B18" s="15" t="s">
        <v>65</v>
      </c>
      <c r="C18" s="24" t="s">
        <v>63</v>
      </c>
      <c r="D18" s="16"/>
      <c r="E18" s="15" t="s">
        <v>10</v>
      </c>
      <c r="F18" s="16" t="s">
        <v>11</v>
      </c>
      <c r="G18" s="31" t="s">
        <v>12</v>
      </c>
      <c r="H18" s="15" t="s">
        <v>13</v>
      </c>
    </row>
    <row r="19" spans="1:9" s="15" customFormat="1" x14ac:dyDescent="0.25">
      <c r="A19" s="19">
        <v>59507</v>
      </c>
      <c r="B19" s="19">
        <v>15</v>
      </c>
      <c r="C19" s="25">
        <v>413</v>
      </c>
      <c r="D19" s="20" t="s">
        <v>211</v>
      </c>
      <c r="E19" s="58">
        <v>41883</v>
      </c>
      <c r="F19" s="58">
        <v>42078</v>
      </c>
      <c r="G19" s="63"/>
      <c r="H19" s="19"/>
    </row>
    <row r="20" spans="1:9" s="15" customFormat="1" x14ac:dyDescent="0.25">
      <c r="A20" s="19">
        <v>107661</v>
      </c>
      <c r="B20" s="19">
        <v>15</v>
      </c>
      <c r="C20" s="25">
        <v>413</v>
      </c>
      <c r="D20" s="20" t="s">
        <v>211</v>
      </c>
      <c r="E20" s="58">
        <v>41883</v>
      </c>
      <c r="F20" s="58">
        <v>42078</v>
      </c>
      <c r="G20" s="63"/>
      <c r="H20" s="19"/>
    </row>
    <row r="21" spans="1:9" s="15" customFormat="1" x14ac:dyDescent="0.25">
      <c r="A21" s="19">
        <v>109668</v>
      </c>
      <c r="B21" s="19">
        <v>15</v>
      </c>
      <c r="C21" s="25">
        <v>413</v>
      </c>
      <c r="D21" s="20" t="s">
        <v>211</v>
      </c>
      <c r="E21" s="58">
        <v>41883</v>
      </c>
      <c r="F21" s="58">
        <v>42078</v>
      </c>
      <c r="G21" s="63"/>
      <c r="H21" s="19"/>
    </row>
    <row r="22" spans="1:9" x14ac:dyDescent="0.25">
      <c r="C22" s="6"/>
      <c r="D22" s="3"/>
      <c r="E22" s="2"/>
      <c r="F22" s="3"/>
      <c r="G22" s="10"/>
      <c r="H22" s="1"/>
      <c r="I22" s="1"/>
    </row>
    <row r="23" spans="1:9" ht="18.75" x14ac:dyDescent="0.3">
      <c r="A23" s="23" t="s">
        <v>232</v>
      </c>
      <c r="C23" s="6"/>
      <c r="D23" s="3"/>
      <c r="E23" s="6"/>
      <c r="F23" s="3"/>
      <c r="G23" s="10"/>
      <c r="H23" s="1"/>
      <c r="I23" s="1"/>
    </row>
    <row r="24" spans="1:9" s="15" customFormat="1" x14ac:dyDescent="0.25">
      <c r="A24" s="15" t="s">
        <v>61</v>
      </c>
      <c r="B24" s="15" t="s">
        <v>65</v>
      </c>
      <c r="C24" s="24" t="s">
        <v>63</v>
      </c>
      <c r="D24" s="16" t="s">
        <v>68</v>
      </c>
      <c r="E24" s="17" t="s">
        <v>69</v>
      </c>
      <c r="F24" s="18" t="s">
        <v>70</v>
      </c>
      <c r="G24" s="33" t="s">
        <v>66</v>
      </c>
      <c r="H24" s="15" t="s">
        <v>62</v>
      </c>
      <c r="I24" s="15" t="s">
        <v>67</v>
      </c>
    </row>
    <row r="25" spans="1:9" x14ac:dyDescent="0.25">
      <c r="A25" s="1">
        <v>27266</v>
      </c>
      <c r="B25" s="1">
        <v>15</v>
      </c>
      <c r="C25" s="12">
        <v>413</v>
      </c>
      <c r="D25" s="13">
        <v>42041.739803240744</v>
      </c>
      <c r="E25" s="5">
        <v>41883</v>
      </c>
      <c r="F25" s="5">
        <v>42078</v>
      </c>
      <c r="G25" s="13">
        <v>37130</v>
      </c>
      <c r="H25" s="11">
        <v>59209</v>
      </c>
      <c r="I25" s="11" t="s">
        <v>228</v>
      </c>
    </row>
    <row r="26" spans="1:9" x14ac:dyDescent="0.25">
      <c r="A26" s="1">
        <v>123128</v>
      </c>
      <c r="B26" s="1">
        <v>15</v>
      </c>
      <c r="C26" s="12">
        <v>413</v>
      </c>
      <c r="D26" s="13">
        <v>42067.04105324074</v>
      </c>
      <c r="E26" s="5">
        <v>41883</v>
      </c>
      <c r="F26" s="5">
        <v>42078</v>
      </c>
      <c r="G26" s="13">
        <v>41883</v>
      </c>
      <c r="H26" s="11">
        <v>119905</v>
      </c>
      <c r="I26" s="11" t="s">
        <v>230</v>
      </c>
    </row>
    <row r="27" spans="1:9" x14ac:dyDescent="0.25">
      <c r="A27" s="1">
        <v>127235</v>
      </c>
      <c r="B27" s="1">
        <v>15</v>
      </c>
      <c r="C27" s="12">
        <v>413</v>
      </c>
      <c r="D27" s="13">
        <v>42075.010324074072</v>
      </c>
      <c r="E27" s="5">
        <v>41883</v>
      </c>
      <c r="F27" s="5">
        <v>42078</v>
      </c>
      <c r="G27" s="13">
        <v>41883</v>
      </c>
      <c r="H27" s="11">
        <v>124906</v>
      </c>
      <c r="I27" s="11" t="s">
        <v>230</v>
      </c>
    </row>
    <row r="33" spans="2:2" x14ac:dyDescent="0.25">
      <c r="B33" s="19"/>
    </row>
  </sheetData>
  <pageMargins left="0.7" right="0.7" top="0.75" bottom="0.75" header="0.3" footer="0.3"/>
  <pageSetup orientation="portrait" horizontalDpi="0" verticalDpi="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workbookViewId="0">
      <selection activeCell="A2" sqref="A2:A3"/>
    </sheetView>
  </sheetViews>
  <sheetFormatPr defaultColWidth="17.140625" defaultRowHeight="15" x14ac:dyDescent="0.25"/>
  <cols>
    <col min="1" max="2" width="17.140625" style="1"/>
    <col min="3" max="3" width="14.5703125" style="1" customWidth="1"/>
    <col min="4" max="4" width="16.42578125" style="1" customWidth="1"/>
    <col min="5" max="6" width="17.140625" style="1"/>
    <col min="7" max="9" width="22" style="3" bestFit="1" customWidth="1"/>
    <col min="10" max="10" width="30.85546875" style="1" bestFit="1" customWidth="1"/>
    <col min="11" max="11" width="10.7109375" style="1" customWidth="1"/>
    <col min="12" max="12" width="19.85546875" style="1" customWidth="1"/>
    <col min="13" max="16384" width="17.140625" style="1"/>
  </cols>
  <sheetData>
    <row r="1" spans="1:13" x14ac:dyDescent="0.25">
      <c r="A1" s="1" t="s">
        <v>175</v>
      </c>
    </row>
    <row r="3" spans="1:13" x14ac:dyDescent="0.25">
      <c r="A3" s="1" t="s">
        <v>176</v>
      </c>
    </row>
    <row r="5" spans="1:13" x14ac:dyDescent="0.25">
      <c r="A5" s="1" t="s">
        <v>23</v>
      </c>
      <c r="B5" s="1" t="s">
        <v>0</v>
      </c>
      <c r="C5" s="1" t="s">
        <v>6</v>
      </c>
      <c r="D5" s="1" t="s">
        <v>1</v>
      </c>
      <c r="E5" s="1" t="s">
        <v>9</v>
      </c>
      <c r="F5" s="1" t="s">
        <v>2</v>
      </c>
      <c r="G5" s="3" t="s">
        <v>4</v>
      </c>
      <c r="H5" s="3" t="s">
        <v>5</v>
      </c>
      <c r="I5" s="3" t="s">
        <v>3</v>
      </c>
    </row>
    <row r="6" spans="1:13" x14ac:dyDescent="0.25">
      <c r="A6" s="1" t="s">
        <v>7</v>
      </c>
      <c r="B6" s="1">
        <v>33326</v>
      </c>
      <c r="D6" s="1">
        <v>1</v>
      </c>
      <c r="E6" s="1">
        <v>319156</v>
      </c>
      <c r="F6" s="6">
        <v>197</v>
      </c>
      <c r="G6" s="3">
        <v>42044</v>
      </c>
      <c r="H6" s="3">
        <v>42139</v>
      </c>
      <c r="I6" s="3">
        <v>42044.379884259259</v>
      </c>
    </row>
    <row r="7" spans="1:13" x14ac:dyDescent="0.25">
      <c r="F7" s="6"/>
    </row>
    <row r="8" spans="1:13" x14ac:dyDescent="0.25">
      <c r="A8" s="1" t="s">
        <v>22</v>
      </c>
      <c r="B8" s="1" t="s">
        <v>0</v>
      </c>
      <c r="C8" s="1" t="s">
        <v>6</v>
      </c>
      <c r="D8" s="1" t="s">
        <v>17</v>
      </c>
      <c r="E8" s="1" t="s">
        <v>9</v>
      </c>
      <c r="F8" s="1" t="s">
        <v>2</v>
      </c>
      <c r="G8" s="3" t="s">
        <v>10</v>
      </c>
      <c r="H8" s="3" t="s">
        <v>21</v>
      </c>
      <c r="I8" s="3" t="s">
        <v>20</v>
      </c>
      <c r="J8" s="1" t="s">
        <v>19</v>
      </c>
      <c r="K8" s="1" t="s">
        <v>18</v>
      </c>
      <c r="L8" s="1" t="s">
        <v>28</v>
      </c>
      <c r="M8" s="1" t="s">
        <v>71</v>
      </c>
    </row>
    <row r="9" spans="1:13" x14ac:dyDescent="0.25">
      <c r="A9" s="1" t="s">
        <v>22</v>
      </c>
      <c r="B9" s="1">
        <v>33326</v>
      </c>
      <c r="D9" s="1">
        <v>73614</v>
      </c>
      <c r="E9" s="1">
        <v>319156</v>
      </c>
      <c r="F9" s="1">
        <v>197</v>
      </c>
      <c r="H9" s="3">
        <v>42050</v>
      </c>
      <c r="I9" s="3">
        <v>42044.379872685182</v>
      </c>
      <c r="J9" s="1" t="s">
        <v>29</v>
      </c>
      <c r="K9" s="1">
        <v>0</v>
      </c>
      <c r="L9" s="1" t="s">
        <v>15</v>
      </c>
      <c r="M9" s="1" t="s">
        <v>16</v>
      </c>
    </row>
    <row r="10" spans="1:13" x14ac:dyDescent="0.25">
      <c r="A10" s="1" t="s">
        <v>22</v>
      </c>
      <c r="B10" s="1">
        <v>33326</v>
      </c>
      <c r="D10" s="1">
        <v>94593</v>
      </c>
      <c r="E10" s="1">
        <v>319156</v>
      </c>
      <c r="F10" s="1">
        <v>197</v>
      </c>
      <c r="H10" s="3">
        <v>42078</v>
      </c>
      <c r="I10" s="3">
        <v>42050.053599537037</v>
      </c>
      <c r="J10" s="1" t="s">
        <v>30</v>
      </c>
      <c r="K10" s="1">
        <v>0</v>
      </c>
      <c r="L10" s="1" t="s">
        <v>15</v>
      </c>
      <c r="M10" s="1" t="s">
        <v>16</v>
      </c>
    </row>
    <row r="11" spans="1:13" x14ac:dyDescent="0.25">
      <c r="A11" s="1" t="s">
        <v>22</v>
      </c>
      <c r="B11" s="1">
        <v>33326</v>
      </c>
      <c r="D11" s="1">
        <v>137173</v>
      </c>
      <c r="E11" s="1">
        <v>319156</v>
      </c>
      <c r="F11" s="1">
        <v>197</v>
      </c>
      <c r="H11" s="3">
        <v>42109</v>
      </c>
      <c r="I11" s="3">
        <v>42078.08394675926</v>
      </c>
      <c r="J11" s="1" t="s">
        <v>30</v>
      </c>
      <c r="K11" s="1">
        <v>0</v>
      </c>
      <c r="L11" s="1" t="s">
        <v>15</v>
      </c>
      <c r="M11" s="1" t="s">
        <v>16</v>
      </c>
    </row>
    <row r="12" spans="1:13" x14ac:dyDescent="0.25">
      <c r="A12" s="1" t="s">
        <v>22</v>
      </c>
      <c r="B12" s="1">
        <v>33326</v>
      </c>
      <c r="D12" s="1">
        <v>183685</v>
      </c>
      <c r="E12" s="1">
        <v>319156</v>
      </c>
      <c r="F12" s="1">
        <v>197</v>
      </c>
      <c r="H12" s="3">
        <v>42139</v>
      </c>
      <c r="I12" s="3">
        <v>42109.098368055558</v>
      </c>
      <c r="J12" s="1" t="s">
        <v>30</v>
      </c>
      <c r="K12" s="1">
        <v>0</v>
      </c>
      <c r="L12" s="1" t="s">
        <v>15</v>
      </c>
      <c r="M12" s="1" t="s">
        <v>16</v>
      </c>
    </row>
    <row r="14" spans="1:13" x14ac:dyDescent="0.25">
      <c r="A14" s="1" t="s">
        <v>23</v>
      </c>
      <c r="B14" s="1" t="s">
        <v>0</v>
      </c>
      <c r="C14" s="1" t="s">
        <v>6</v>
      </c>
      <c r="D14" s="11" t="s">
        <v>24</v>
      </c>
      <c r="E14" s="11" t="s">
        <v>9</v>
      </c>
      <c r="F14" s="12" t="s">
        <v>2</v>
      </c>
      <c r="G14" s="13" t="s">
        <v>10</v>
      </c>
      <c r="H14" s="13" t="s">
        <v>11</v>
      </c>
      <c r="I14" s="13" t="s">
        <v>12</v>
      </c>
      <c r="J14" s="11" t="s">
        <v>13</v>
      </c>
    </row>
    <row r="15" spans="1:13" x14ac:dyDescent="0.25">
      <c r="A15" s="1" t="s">
        <v>14</v>
      </c>
      <c r="B15" s="1">
        <v>33326</v>
      </c>
      <c r="D15" s="11">
        <v>81466</v>
      </c>
      <c r="E15" s="11">
        <v>319156</v>
      </c>
      <c r="F15" s="12">
        <v>197</v>
      </c>
      <c r="G15" s="13">
        <v>42044</v>
      </c>
      <c r="H15" s="13">
        <v>42139</v>
      </c>
      <c r="I15" s="13"/>
      <c r="J15" s="11"/>
    </row>
    <row r="16" spans="1:13" x14ac:dyDescent="0.25">
      <c r="A16" s="1" t="s">
        <v>14</v>
      </c>
      <c r="B16" s="1">
        <v>33326</v>
      </c>
      <c r="D16" s="11">
        <v>81465</v>
      </c>
      <c r="E16" s="11">
        <v>319157</v>
      </c>
      <c r="F16" s="12">
        <v>197</v>
      </c>
      <c r="G16" s="13">
        <v>42044</v>
      </c>
      <c r="H16" s="13">
        <v>42139</v>
      </c>
      <c r="I16" s="13"/>
      <c r="J16" s="11"/>
    </row>
    <row r="17" spans="1:12" x14ac:dyDescent="0.25">
      <c r="D17" s="11"/>
      <c r="E17" s="11"/>
      <c r="F17" s="11"/>
      <c r="G17" s="13"/>
      <c r="H17" s="13"/>
      <c r="I17" s="13"/>
      <c r="J17" s="11"/>
    </row>
    <row r="18" spans="1:12" x14ac:dyDescent="0.25">
      <c r="A18" s="1" t="s">
        <v>23</v>
      </c>
      <c r="B18" s="1" t="s">
        <v>0</v>
      </c>
      <c r="C18" s="1" t="s">
        <v>6</v>
      </c>
      <c r="D18" s="1" t="s">
        <v>58</v>
      </c>
      <c r="E18" s="1" t="s">
        <v>9</v>
      </c>
      <c r="F18" s="1" t="s">
        <v>2</v>
      </c>
      <c r="G18" s="3" t="s">
        <v>59</v>
      </c>
      <c r="H18" s="3" t="s">
        <v>60</v>
      </c>
      <c r="I18" s="3" t="s">
        <v>20</v>
      </c>
      <c r="J18" s="1" t="s">
        <v>73</v>
      </c>
      <c r="K18" s="1" t="s">
        <v>74</v>
      </c>
      <c r="L18" s="1" t="s">
        <v>62</v>
      </c>
    </row>
    <row r="19" spans="1:12" x14ac:dyDescent="0.25">
      <c r="A19" s="1" t="s">
        <v>72</v>
      </c>
      <c r="B19" s="1">
        <v>33326</v>
      </c>
      <c r="D19" s="1">
        <v>29630</v>
      </c>
      <c r="E19" s="1">
        <v>319156</v>
      </c>
      <c r="F19" s="1">
        <v>197</v>
      </c>
      <c r="G19" s="3">
        <v>42044</v>
      </c>
      <c r="H19" s="5">
        <v>42050</v>
      </c>
      <c r="I19" s="3">
        <v>42044.379884259259</v>
      </c>
      <c r="J19" s="3">
        <v>42044</v>
      </c>
      <c r="K19" s="1">
        <v>1</v>
      </c>
      <c r="L19" s="1">
        <v>73614</v>
      </c>
    </row>
    <row r="20" spans="1:12" x14ac:dyDescent="0.25">
      <c r="A20" s="1" t="s">
        <v>72</v>
      </c>
      <c r="B20" s="1">
        <v>33326</v>
      </c>
      <c r="D20" s="1">
        <v>78881</v>
      </c>
      <c r="E20" s="1">
        <v>319156</v>
      </c>
      <c r="F20" s="1">
        <v>197</v>
      </c>
      <c r="G20" s="3">
        <v>42044</v>
      </c>
      <c r="H20" s="3">
        <v>42078</v>
      </c>
      <c r="I20" s="3">
        <v>42050.053611111114</v>
      </c>
      <c r="J20" s="3">
        <v>42044</v>
      </c>
      <c r="K20" s="1">
        <v>3</v>
      </c>
      <c r="L20" s="1">
        <v>94593</v>
      </c>
    </row>
    <row r="21" spans="1:12" x14ac:dyDescent="0.25">
      <c r="A21" s="1" t="s">
        <v>72</v>
      </c>
      <c r="B21" s="1">
        <v>33326</v>
      </c>
      <c r="D21" s="1">
        <v>156174</v>
      </c>
      <c r="E21" s="1">
        <v>319156</v>
      </c>
      <c r="F21" s="1">
        <v>197</v>
      </c>
      <c r="G21" s="3">
        <v>42044</v>
      </c>
      <c r="H21" s="3">
        <v>42109</v>
      </c>
      <c r="I21" s="3">
        <v>42078.083958333336</v>
      </c>
      <c r="J21" s="3">
        <v>42044</v>
      </c>
      <c r="K21" s="1">
        <v>3</v>
      </c>
      <c r="L21" s="1">
        <v>137173</v>
      </c>
    </row>
    <row r="22" spans="1:12" x14ac:dyDescent="0.25">
      <c r="A22" s="1" t="s">
        <v>72</v>
      </c>
      <c r="B22" s="1">
        <v>33326</v>
      </c>
      <c r="D22" s="1">
        <v>236822</v>
      </c>
      <c r="E22" s="1">
        <v>319156</v>
      </c>
      <c r="F22" s="1">
        <v>197</v>
      </c>
      <c r="G22" s="3">
        <v>42044</v>
      </c>
      <c r="H22" s="3">
        <v>42139</v>
      </c>
      <c r="I22" s="3">
        <v>42109.098368055558</v>
      </c>
      <c r="J22" s="3">
        <v>42044</v>
      </c>
      <c r="K22" s="1">
        <v>3</v>
      </c>
      <c r="L22" s="1">
        <v>183685</v>
      </c>
    </row>
    <row r="23" spans="1:12" x14ac:dyDescent="0.25">
      <c r="A23" s="1" t="s">
        <v>72</v>
      </c>
      <c r="B23" s="1">
        <v>33326</v>
      </c>
      <c r="D23" s="1">
        <v>29629</v>
      </c>
      <c r="E23" s="1">
        <v>319157</v>
      </c>
      <c r="F23" s="1">
        <v>197</v>
      </c>
      <c r="G23" s="3">
        <v>42044</v>
      </c>
      <c r="H23" s="3">
        <v>42050</v>
      </c>
      <c r="I23" s="3">
        <v>42044.379884259259</v>
      </c>
      <c r="J23" s="3">
        <v>42044</v>
      </c>
      <c r="K23" s="1">
        <v>1</v>
      </c>
      <c r="L23" s="1">
        <v>73614</v>
      </c>
    </row>
    <row r="24" spans="1:12" x14ac:dyDescent="0.25">
      <c r="A24" s="1" t="s">
        <v>72</v>
      </c>
      <c r="B24" s="1">
        <v>33326</v>
      </c>
      <c r="D24" s="1">
        <v>78880</v>
      </c>
      <c r="E24" s="1">
        <v>319157</v>
      </c>
      <c r="F24" s="1">
        <v>197</v>
      </c>
      <c r="G24" s="3">
        <v>42044</v>
      </c>
      <c r="H24" s="3">
        <v>42078</v>
      </c>
      <c r="I24" s="3">
        <v>42050.053611111114</v>
      </c>
      <c r="J24" s="3">
        <v>42044</v>
      </c>
      <c r="K24" s="1">
        <v>3</v>
      </c>
      <c r="L24" s="1">
        <v>94593</v>
      </c>
    </row>
    <row r="25" spans="1:12" x14ac:dyDescent="0.25">
      <c r="A25" s="1" t="s">
        <v>72</v>
      </c>
      <c r="B25" s="1">
        <v>33326</v>
      </c>
      <c r="D25" s="1">
        <v>156173</v>
      </c>
      <c r="E25" s="1">
        <v>319157</v>
      </c>
      <c r="F25" s="1">
        <v>197</v>
      </c>
      <c r="G25" s="3">
        <v>42044</v>
      </c>
      <c r="H25" s="3">
        <v>42109</v>
      </c>
      <c r="I25" s="3">
        <v>42078.083958333336</v>
      </c>
      <c r="J25" s="3">
        <v>42044</v>
      </c>
      <c r="K25" s="1">
        <v>3</v>
      </c>
      <c r="L25" s="1">
        <v>137173</v>
      </c>
    </row>
    <row r="26" spans="1:12" x14ac:dyDescent="0.25">
      <c r="A26" s="1" t="s">
        <v>72</v>
      </c>
      <c r="B26" s="1">
        <v>33326</v>
      </c>
      <c r="D26" s="1">
        <v>236821</v>
      </c>
      <c r="E26" s="1">
        <v>319157</v>
      </c>
      <c r="F26" s="1">
        <v>197</v>
      </c>
      <c r="G26" s="3">
        <v>42044</v>
      </c>
      <c r="H26" s="3">
        <v>42139</v>
      </c>
      <c r="I26" s="3">
        <v>42109.098368055558</v>
      </c>
      <c r="J26" s="3">
        <v>42044</v>
      </c>
      <c r="K26" s="1">
        <v>3</v>
      </c>
      <c r="L26" s="1">
        <v>183685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workbookViewId="0">
      <selection activeCell="A4" sqref="A4:XFD4"/>
    </sheetView>
  </sheetViews>
  <sheetFormatPr defaultColWidth="17.140625" defaultRowHeight="15" x14ac:dyDescent="0.25"/>
  <cols>
    <col min="1" max="1" width="8.7109375" style="1" customWidth="1"/>
    <col min="2" max="2" width="17.140625" style="1"/>
    <col min="3" max="3" width="12.85546875" style="1" customWidth="1"/>
    <col min="4" max="4" width="16.42578125" style="1" customWidth="1"/>
    <col min="5" max="5" width="14.5703125" style="1" customWidth="1"/>
    <col min="6" max="6" width="12.7109375" style="1" customWidth="1"/>
    <col min="7" max="9" width="22" style="3" bestFit="1" customWidth="1"/>
    <col min="10" max="10" width="30.85546875" style="1" bestFit="1" customWidth="1"/>
    <col min="11" max="11" width="10" style="1" customWidth="1"/>
    <col min="12" max="12" width="22" style="1" bestFit="1" customWidth="1"/>
    <col min="13" max="13" width="28.85546875" style="1" customWidth="1"/>
    <col min="14" max="16384" width="17.140625" style="1"/>
  </cols>
  <sheetData>
    <row r="1" spans="1:13" x14ac:dyDescent="0.25">
      <c r="A1" s="1" t="s">
        <v>181</v>
      </c>
    </row>
    <row r="3" spans="1:13" x14ac:dyDescent="0.25">
      <c r="A3" s="1" t="s">
        <v>176</v>
      </c>
    </row>
    <row r="5" spans="1:13" x14ac:dyDescent="0.25">
      <c r="A5" s="1" t="s">
        <v>182</v>
      </c>
    </row>
    <row r="7" spans="1:13" x14ac:dyDescent="0.25">
      <c r="A7" s="1" t="s">
        <v>7</v>
      </c>
      <c r="B7" s="1" t="s">
        <v>0</v>
      </c>
      <c r="C7" s="1" t="s">
        <v>6</v>
      </c>
      <c r="D7" s="1" t="s">
        <v>1</v>
      </c>
      <c r="E7" s="1" t="s">
        <v>9</v>
      </c>
      <c r="F7" s="1" t="s">
        <v>2</v>
      </c>
      <c r="G7" s="3" t="s">
        <v>4</v>
      </c>
      <c r="H7" s="3" t="s">
        <v>5</v>
      </c>
      <c r="I7" s="3" t="s">
        <v>3</v>
      </c>
    </row>
    <row r="8" spans="1:13" x14ac:dyDescent="0.25">
      <c r="A8" s="1" t="s">
        <v>7</v>
      </c>
      <c r="B8" s="1">
        <v>33882</v>
      </c>
      <c r="D8" s="1">
        <v>1</v>
      </c>
      <c r="E8" s="1">
        <v>135721</v>
      </c>
      <c r="F8" s="6">
        <v>940</v>
      </c>
      <c r="G8" s="3">
        <v>42048</v>
      </c>
      <c r="H8" s="3">
        <v>42050</v>
      </c>
      <c r="I8" s="3">
        <v>42048.750590277778</v>
      </c>
    </row>
    <row r="9" spans="1:13" x14ac:dyDescent="0.25">
      <c r="F9" s="6"/>
    </row>
    <row r="10" spans="1:13" x14ac:dyDescent="0.25">
      <c r="A10" s="1" t="s">
        <v>22</v>
      </c>
      <c r="B10" s="1" t="s">
        <v>0</v>
      </c>
      <c r="C10" s="1" t="s">
        <v>6</v>
      </c>
      <c r="D10" s="1" t="s">
        <v>17</v>
      </c>
      <c r="E10" s="1" t="s">
        <v>9</v>
      </c>
      <c r="F10" s="1" t="s">
        <v>2</v>
      </c>
      <c r="G10" s="3" t="s">
        <v>10</v>
      </c>
      <c r="H10" s="3" t="s">
        <v>21</v>
      </c>
      <c r="I10" s="3" t="s">
        <v>20</v>
      </c>
      <c r="J10" s="1" t="s">
        <v>19</v>
      </c>
      <c r="K10" s="1" t="s">
        <v>18</v>
      </c>
      <c r="L10" s="1" t="s">
        <v>71</v>
      </c>
    </row>
    <row r="11" spans="1:13" x14ac:dyDescent="0.25">
      <c r="A11" s="1" t="s">
        <v>22</v>
      </c>
      <c r="B11" s="1">
        <v>33882</v>
      </c>
      <c r="D11" s="1">
        <v>77121</v>
      </c>
      <c r="E11" s="1">
        <v>135721</v>
      </c>
      <c r="F11" s="1">
        <v>940</v>
      </c>
      <c r="H11" s="3">
        <v>42050</v>
      </c>
      <c r="I11" s="3">
        <v>42048.750578703701</v>
      </c>
      <c r="J11" s="1" t="s">
        <v>29</v>
      </c>
      <c r="K11" s="1">
        <v>0</v>
      </c>
      <c r="L11" s="1" t="s">
        <v>15</v>
      </c>
      <c r="M11" s="1" t="s">
        <v>16</v>
      </c>
    </row>
    <row r="12" spans="1:13" x14ac:dyDescent="0.25">
      <c r="A12" s="1" t="s">
        <v>22</v>
      </c>
      <c r="B12" s="1">
        <v>33882</v>
      </c>
      <c r="D12" s="1">
        <v>95095</v>
      </c>
      <c r="E12" s="1">
        <v>135721</v>
      </c>
      <c r="F12" s="1">
        <v>940</v>
      </c>
      <c r="H12" s="3">
        <v>42078</v>
      </c>
      <c r="I12" s="3">
        <v>42050.057037037041</v>
      </c>
      <c r="J12" s="1" t="s">
        <v>30</v>
      </c>
      <c r="K12" s="1">
        <v>0</v>
      </c>
      <c r="L12" s="1" t="s">
        <v>15</v>
      </c>
      <c r="M12" s="1" t="s">
        <v>16</v>
      </c>
    </row>
    <row r="13" spans="1:13" x14ac:dyDescent="0.25">
      <c r="A13" s="1" t="s">
        <v>22</v>
      </c>
      <c r="B13" s="1">
        <v>33882</v>
      </c>
      <c r="D13" s="1">
        <v>97387</v>
      </c>
      <c r="E13" s="1">
        <v>135721</v>
      </c>
      <c r="F13" s="1">
        <v>940</v>
      </c>
      <c r="H13" s="3">
        <v>42050</v>
      </c>
      <c r="I13" s="3">
        <v>42053.527280092596</v>
      </c>
      <c r="J13" s="1" t="s">
        <v>177</v>
      </c>
      <c r="K13" s="1">
        <v>0</v>
      </c>
      <c r="L13" s="1" t="s">
        <v>15</v>
      </c>
      <c r="M13" s="1" t="s">
        <v>16</v>
      </c>
    </row>
    <row r="15" spans="1:13" x14ac:dyDescent="0.25">
      <c r="A15" s="1" t="s">
        <v>14</v>
      </c>
      <c r="B15" s="1" t="s">
        <v>0</v>
      </c>
      <c r="C15" s="1" t="s">
        <v>6</v>
      </c>
      <c r="D15" s="1" t="s">
        <v>24</v>
      </c>
      <c r="E15" s="1" t="s">
        <v>9</v>
      </c>
      <c r="F15" s="6" t="s">
        <v>2</v>
      </c>
      <c r="G15" s="3" t="s">
        <v>10</v>
      </c>
      <c r="H15" s="3" t="s">
        <v>11</v>
      </c>
      <c r="I15" s="3" t="s">
        <v>12</v>
      </c>
      <c r="J15" s="1" t="s">
        <v>13</v>
      </c>
    </row>
    <row r="16" spans="1:13" x14ac:dyDescent="0.25">
      <c r="A16" s="1" t="s">
        <v>14</v>
      </c>
      <c r="B16" s="1">
        <v>33882</v>
      </c>
      <c r="D16" s="1">
        <v>82731</v>
      </c>
      <c r="E16" s="11">
        <v>135721</v>
      </c>
      <c r="F16" s="12">
        <v>940</v>
      </c>
      <c r="G16" s="13">
        <v>42048</v>
      </c>
      <c r="H16" s="13">
        <v>42078</v>
      </c>
      <c r="I16" s="13"/>
      <c r="J16" s="11"/>
      <c r="K16" s="1" t="s">
        <v>178</v>
      </c>
    </row>
    <row r="17" spans="1:13" x14ac:dyDescent="0.25">
      <c r="A17" s="1" t="s">
        <v>14</v>
      </c>
      <c r="B17" s="1">
        <v>33882</v>
      </c>
      <c r="D17" s="1">
        <v>83773</v>
      </c>
      <c r="E17" s="11">
        <v>135721</v>
      </c>
      <c r="F17" s="12">
        <v>940</v>
      </c>
      <c r="G17" s="13">
        <v>42048</v>
      </c>
      <c r="H17" s="13">
        <v>42050</v>
      </c>
      <c r="I17" s="13"/>
      <c r="J17" s="11"/>
      <c r="K17" s="1" t="s">
        <v>179</v>
      </c>
    </row>
    <row r="18" spans="1:13" x14ac:dyDescent="0.25">
      <c r="A18" s="1" t="s">
        <v>14</v>
      </c>
      <c r="B18" s="1">
        <v>33882</v>
      </c>
      <c r="D18" s="1">
        <v>82732</v>
      </c>
      <c r="E18" s="11">
        <v>320683</v>
      </c>
      <c r="F18" s="12">
        <v>940</v>
      </c>
      <c r="G18" s="13">
        <v>42048</v>
      </c>
      <c r="H18" s="13">
        <v>42078</v>
      </c>
      <c r="I18" s="13"/>
      <c r="J18" s="11"/>
    </row>
    <row r="19" spans="1:13" x14ac:dyDescent="0.25">
      <c r="A19" s="1" t="s">
        <v>14</v>
      </c>
      <c r="B19" s="1">
        <v>33882</v>
      </c>
      <c r="D19" s="1">
        <v>83774</v>
      </c>
      <c r="E19" s="11">
        <v>320683</v>
      </c>
      <c r="F19" s="12">
        <v>940</v>
      </c>
      <c r="G19" s="13">
        <v>42048</v>
      </c>
      <c r="H19" s="13">
        <v>42050</v>
      </c>
      <c r="I19" s="13"/>
      <c r="J19" s="11"/>
    </row>
    <row r="21" spans="1:13" x14ac:dyDescent="0.25">
      <c r="A21" s="1" t="s">
        <v>72</v>
      </c>
      <c r="B21" s="1" t="s">
        <v>0</v>
      </c>
      <c r="C21" s="1" t="s">
        <v>6</v>
      </c>
      <c r="D21" s="1" t="s">
        <v>58</v>
      </c>
      <c r="E21" s="1" t="s">
        <v>9</v>
      </c>
      <c r="F21" s="1" t="s">
        <v>2</v>
      </c>
      <c r="G21" s="3" t="s">
        <v>59</v>
      </c>
      <c r="H21" s="3" t="s">
        <v>60</v>
      </c>
      <c r="I21" s="3" t="s">
        <v>20</v>
      </c>
      <c r="J21" s="1" t="s">
        <v>73</v>
      </c>
      <c r="K21" s="1" t="s">
        <v>74</v>
      </c>
      <c r="L21" s="1" t="s">
        <v>62</v>
      </c>
    </row>
    <row r="22" spans="1:13" x14ac:dyDescent="0.25">
      <c r="A22" s="1" t="s">
        <v>72</v>
      </c>
      <c r="B22" s="1">
        <v>33882</v>
      </c>
      <c r="D22" s="1">
        <v>35086</v>
      </c>
      <c r="E22" s="4" t="s">
        <v>16</v>
      </c>
      <c r="F22" s="1">
        <v>940</v>
      </c>
      <c r="G22" s="3">
        <v>42048</v>
      </c>
      <c r="H22" s="3">
        <v>42050</v>
      </c>
      <c r="I22" s="3">
        <v>42048.750590277778</v>
      </c>
      <c r="J22" s="3">
        <v>42048</v>
      </c>
      <c r="K22" s="1">
        <v>1</v>
      </c>
      <c r="L22" s="1">
        <v>77121</v>
      </c>
      <c r="M22" s="1" t="s">
        <v>180</v>
      </c>
    </row>
    <row r="23" spans="1:13" x14ac:dyDescent="0.25">
      <c r="A23" s="1" t="s">
        <v>72</v>
      </c>
      <c r="B23" s="1">
        <v>33882</v>
      </c>
      <c r="D23" s="1">
        <v>35085</v>
      </c>
      <c r="E23" s="1">
        <v>135721</v>
      </c>
      <c r="F23" s="1">
        <v>940</v>
      </c>
      <c r="G23" s="3">
        <v>42048</v>
      </c>
      <c r="H23" s="3">
        <v>42050</v>
      </c>
      <c r="I23" s="3">
        <v>42048.750590277778</v>
      </c>
      <c r="J23" s="3">
        <v>42048</v>
      </c>
      <c r="K23" s="1">
        <v>1</v>
      </c>
      <c r="L23" s="1">
        <v>77121</v>
      </c>
      <c r="M23" s="1" t="s">
        <v>178</v>
      </c>
    </row>
    <row r="24" spans="1:13" x14ac:dyDescent="0.25">
      <c r="A24" s="1" t="s">
        <v>72</v>
      </c>
      <c r="B24" s="1">
        <v>33882</v>
      </c>
      <c r="D24" s="1">
        <v>80142</v>
      </c>
      <c r="E24" s="1">
        <v>135721</v>
      </c>
      <c r="F24" s="1">
        <v>940</v>
      </c>
      <c r="G24" s="3">
        <v>42048</v>
      </c>
      <c r="H24" s="3">
        <v>42078</v>
      </c>
      <c r="I24" s="3">
        <v>42050.057037037041</v>
      </c>
      <c r="J24" s="3">
        <v>42048</v>
      </c>
      <c r="K24" s="1">
        <v>3</v>
      </c>
      <c r="L24" s="1">
        <v>95095</v>
      </c>
      <c r="M24" s="1" t="s">
        <v>179</v>
      </c>
    </row>
    <row r="25" spans="1:13" x14ac:dyDescent="0.25">
      <c r="A25" s="1" t="s">
        <v>72</v>
      </c>
      <c r="B25" s="1">
        <v>33882</v>
      </c>
      <c r="D25" s="1">
        <v>35087</v>
      </c>
      <c r="E25" s="1">
        <v>320683</v>
      </c>
      <c r="F25" s="1">
        <v>940</v>
      </c>
      <c r="G25" s="3">
        <v>42048</v>
      </c>
      <c r="H25" s="3">
        <v>42050</v>
      </c>
      <c r="I25" s="3">
        <v>42048.750590277778</v>
      </c>
      <c r="J25" s="3">
        <v>42048</v>
      </c>
      <c r="K25" s="1">
        <v>1</v>
      </c>
      <c r="L25" s="1">
        <v>77121</v>
      </c>
    </row>
    <row r="26" spans="1:13" x14ac:dyDescent="0.25">
      <c r="A26" s="1" t="s">
        <v>72</v>
      </c>
      <c r="B26" s="1">
        <v>33882</v>
      </c>
      <c r="D26" s="1">
        <v>80143</v>
      </c>
      <c r="E26" s="1">
        <v>320683</v>
      </c>
      <c r="F26" s="1">
        <v>940</v>
      </c>
      <c r="G26" s="3">
        <v>42048</v>
      </c>
      <c r="H26" s="3">
        <v>42078</v>
      </c>
      <c r="I26" s="3">
        <v>42050.057037037041</v>
      </c>
      <c r="J26" s="3">
        <v>42048</v>
      </c>
      <c r="K26" s="1">
        <v>3</v>
      </c>
      <c r="L26" s="1">
        <v>95095</v>
      </c>
    </row>
    <row r="27" spans="1:13" x14ac:dyDescent="0.25">
      <c r="J27" s="2"/>
    </row>
    <row r="28" spans="1:13" x14ac:dyDescent="0.25">
      <c r="J28" s="2"/>
    </row>
    <row r="29" spans="1:13" x14ac:dyDescent="0.25">
      <c r="J29" s="2"/>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workbookViewId="0">
      <selection activeCell="A22" sqref="A22"/>
    </sheetView>
  </sheetViews>
  <sheetFormatPr defaultColWidth="17.140625" defaultRowHeight="15" x14ac:dyDescent="0.25"/>
  <cols>
    <col min="1" max="1" width="8.28515625" style="1" customWidth="1"/>
    <col min="2" max="2" width="17.140625" style="1"/>
    <col min="3" max="3" width="14.5703125" style="1" customWidth="1"/>
    <col min="4" max="4" width="16.42578125" style="1" customWidth="1"/>
    <col min="5" max="6" width="17.140625" style="1"/>
    <col min="7" max="9" width="22" style="3" bestFit="1" customWidth="1"/>
    <col min="10" max="10" width="21.85546875" style="1" customWidth="1"/>
    <col min="11" max="11" width="13.5703125" style="1" customWidth="1"/>
    <col min="12" max="12" width="14.28515625" style="1" customWidth="1"/>
    <col min="13" max="13" width="32.85546875" style="1" customWidth="1"/>
    <col min="14" max="16384" width="17.140625" style="1"/>
  </cols>
  <sheetData>
    <row r="1" spans="1:13" x14ac:dyDescent="0.25">
      <c r="A1" s="1" t="s">
        <v>181</v>
      </c>
    </row>
    <row r="3" spans="1:13" x14ac:dyDescent="0.25">
      <c r="A3" s="1" t="s">
        <v>176</v>
      </c>
    </row>
    <row r="5" spans="1:13" x14ac:dyDescent="0.25">
      <c r="A5" s="1" t="s">
        <v>182</v>
      </c>
    </row>
    <row r="6" spans="1:13" x14ac:dyDescent="0.25">
      <c r="A6" s="1" t="s">
        <v>191</v>
      </c>
    </row>
    <row r="8" spans="1:13" x14ac:dyDescent="0.25">
      <c r="A8" s="1" t="s">
        <v>7</v>
      </c>
      <c r="B8" s="1" t="s">
        <v>0</v>
      </c>
      <c r="C8" s="1" t="s">
        <v>6</v>
      </c>
      <c r="D8" s="1" t="s">
        <v>1</v>
      </c>
      <c r="E8" s="1" t="s">
        <v>9</v>
      </c>
      <c r="F8" s="1" t="s">
        <v>2</v>
      </c>
      <c r="G8" s="3" t="s">
        <v>4</v>
      </c>
      <c r="H8" s="3" t="s">
        <v>5</v>
      </c>
      <c r="I8" s="3" t="s">
        <v>3</v>
      </c>
    </row>
    <row r="9" spans="1:13" x14ac:dyDescent="0.25">
      <c r="A9" s="1" t="s">
        <v>7</v>
      </c>
      <c r="B9" s="1">
        <v>38317</v>
      </c>
      <c r="D9" s="1">
        <v>1</v>
      </c>
      <c r="E9" s="1">
        <v>327371</v>
      </c>
      <c r="F9" s="6">
        <v>1125</v>
      </c>
      <c r="G9" s="3">
        <v>42098</v>
      </c>
      <c r="H9" s="3">
        <v>42125</v>
      </c>
      <c r="I9" s="3">
        <v>42098.437442129631</v>
      </c>
    </row>
    <row r="10" spans="1:13" x14ac:dyDescent="0.25">
      <c r="F10" s="6"/>
    </row>
    <row r="11" spans="1:13" x14ac:dyDescent="0.25">
      <c r="A11" s="1" t="s">
        <v>22</v>
      </c>
      <c r="B11" s="1" t="s">
        <v>0</v>
      </c>
      <c r="C11" s="1" t="s">
        <v>6</v>
      </c>
      <c r="D11" s="1" t="s">
        <v>17</v>
      </c>
      <c r="E11" s="1" t="s">
        <v>9</v>
      </c>
      <c r="F11" s="1" t="s">
        <v>2</v>
      </c>
      <c r="G11" s="3" t="s">
        <v>10</v>
      </c>
      <c r="H11" s="3" t="s">
        <v>21</v>
      </c>
      <c r="I11" s="3" t="s">
        <v>20</v>
      </c>
      <c r="J11" s="1" t="s">
        <v>19</v>
      </c>
      <c r="K11" s="1" t="s">
        <v>18</v>
      </c>
      <c r="L11" s="1" t="s">
        <v>189</v>
      </c>
      <c r="M11" s="1" t="s">
        <v>190</v>
      </c>
    </row>
    <row r="12" spans="1:13" x14ac:dyDescent="0.25">
      <c r="A12" s="1" t="s">
        <v>22</v>
      </c>
      <c r="B12" s="1">
        <v>38317</v>
      </c>
      <c r="D12" s="1">
        <v>165326</v>
      </c>
      <c r="E12" s="1">
        <v>327371</v>
      </c>
      <c r="F12" s="1">
        <v>755</v>
      </c>
      <c r="H12" s="3">
        <v>42125</v>
      </c>
      <c r="I12" s="3">
        <v>42097.64980324074</v>
      </c>
      <c r="J12" s="1" t="s">
        <v>29</v>
      </c>
      <c r="K12" s="1">
        <v>0</v>
      </c>
      <c r="L12" s="1" t="s">
        <v>15</v>
      </c>
      <c r="M12" s="1" t="s">
        <v>16</v>
      </c>
    </row>
    <row r="13" spans="1:13" x14ac:dyDescent="0.25">
      <c r="A13" s="1" t="s">
        <v>22</v>
      </c>
      <c r="B13" s="1">
        <v>38317</v>
      </c>
      <c r="D13" s="1">
        <v>165554</v>
      </c>
      <c r="E13" s="1">
        <v>327371</v>
      </c>
      <c r="F13" s="1">
        <v>755</v>
      </c>
      <c r="H13" s="3">
        <v>42125</v>
      </c>
      <c r="I13" s="3">
        <v>42098.437418981484</v>
      </c>
      <c r="J13" s="1" t="s">
        <v>187</v>
      </c>
      <c r="K13" s="1">
        <v>0</v>
      </c>
      <c r="L13" s="1" t="s">
        <v>15</v>
      </c>
      <c r="M13" s="1" t="s">
        <v>16</v>
      </c>
    </row>
    <row r="14" spans="1:13" x14ac:dyDescent="0.25">
      <c r="A14" s="1" t="s">
        <v>22</v>
      </c>
      <c r="B14" s="1">
        <v>38317</v>
      </c>
      <c r="D14" s="1">
        <v>165555</v>
      </c>
      <c r="E14" s="1">
        <v>327371</v>
      </c>
      <c r="F14" s="1">
        <v>1125</v>
      </c>
      <c r="H14" s="3">
        <v>42125</v>
      </c>
      <c r="I14" s="3">
        <v>42098.437418981484</v>
      </c>
      <c r="J14" s="1" t="s">
        <v>188</v>
      </c>
      <c r="K14" s="1">
        <v>0</v>
      </c>
      <c r="L14" s="1" t="s">
        <v>15</v>
      </c>
      <c r="M14" s="1" t="s">
        <v>16</v>
      </c>
    </row>
    <row r="16" spans="1:13" x14ac:dyDescent="0.25">
      <c r="A16" s="1" t="s">
        <v>14</v>
      </c>
      <c r="B16" s="1" t="s">
        <v>0</v>
      </c>
      <c r="C16" s="1" t="s">
        <v>6</v>
      </c>
      <c r="D16" s="1" t="s">
        <v>24</v>
      </c>
      <c r="E16" s="1" t="s">
        <v>9</v>
      </c>
      <c r="F16" s="6" t="s">
        <v>2</v>
      </c>
      <c r="G16" s="3" t="s">
        <v>10</v>
      </c>
      <c r="H16" s="3" t="s">
        <v>11</v>
      </c>
      <c r="I16" s="3" t="s">
        <v>12</v>
      </c>
      <c r="J16" s="1" t="s">
        <v>13</v>
      </c>
    </row>
    <row r="17" spans="1:13" x14ac:dyDescent="0.25">
      <c r="A17" s="1" t="s">
        <v>14</v>
      </c>
      <c r="B17" s="1">
        <v>38317</v>
      </c>
      <c r="D17" s="1">
        <v>136338</v>
      </c>
      <c r="E17" s="11">
        <v>327371</v>
      </c>
      <c r="F17" s="12">
        <v>755</v>
      </c>
      <c r="G17" s="13">
        <v>42097</v>
      </c>
      <c r="H17" s="13">
        <v>42125</v>
      </c>
      <c r="I17" s="13">
        <v>42098.437442129631</v>
      </c>
      <c r="J17" s="11">
        <v>165554</v>
      </c>
    </row>
    <row r="18" spans="1:13" x14ac:dyDescent="0.25">
      <c r="A18" s="1" t="s">
        <v>14</v>
      </c>
      <c r="B18" s="1">
        <v>38317</v>
      </c>
      <c r="D18" s="1">
        <v>136413</v>
      </c>
      <c r="E18" s="11">
        <v>327371</v>
      </c>
      <c r="F18" s="12">
        <v>1125</v>
      </c>
      <c r="G18" s="13">
        <v>42098</v>
      </c>
      <c r="H18" s="13">
        <v>42125</v>
      </c>
      <c r="I18" s="13"/>
      <c r="J18" s="11"/>
    </row>
    <row r="19" spans="1:13" x14ac:dyDescent="0.25">
      <c r="A19" s="1" t="s">
        <v>14</v>
      </c>
      <c r="B19" s="1">
        <v>38317</v>
      </c>
      <c r="D19" s="1">
        <v>136414</v>
      </c>
      <c r="E19" s="11">
        <v>327373</v>
      </c>
      <c r="F19" s="12">
        <v>1125</v>
      </c>
      <c r="G19" s="13">
        <v>42098</v>
      </c>
      <c r="H19" s="13">
        <v>42125</v>
      </c>
      <c r="I19" s="13"/>
      <c r="J19" s="11"/>
    </row>
    <row r="21" spans="1:13" x14ac:dyDescent="0.25">
      <c r="A21" s="1" t="s">
        <v>72</v>
      </c>
      <c r="B21" s="1" t="s">
        <v>0</v>
      </c>
      <c r="C21" s="1" t="s">
        <v>6</v>
      </c>
      <c r="D21" s="1" t="s">
        <v>58</v>
      </c>
      <c r="E21" s="1" t="s">
        <v>9</v>
      </c>
      <c r="F21" s="1" t="s">
        <v>2</v>
      </c>
      <c r="G21" s="3" t="s">
        <v>59</v>
      </c>
      <c r="H21" s="3" t="s">
        <v>60</v>
      </c>
      <c r="I21" s="3" t="s">
        <v>20</v>
      </c>
      <c r="J21" s="1" t="s">
        <v>73</v>
      </c>
      <c r="K21" s="1" t="s">
        <v>74</v>
      </c>
      <c r="L21" s="1" t="s">
        <v>62</v>
      </c>
    </row>
    <row r="22" spans="1:13" x14ac:dyDescent="0.25">
      <c r="A22" s="1" t="s">
        <v>72</v>
      </c>
      <c r="B22" s="1">
        <v>38317</v>
      </c>
      <c r="D22" s="1">
        <v>204447</v>
      </c>
      <c r="E22" s="4" t="s">
        <v>16</v>
      </c>
      <c r="F22" s="1">
        <v>1125</v>
      </c>
      <c r="G22" s="3">
        <v>42098</v>
      </c>
      <c r="H22" s="3">
        <v>42125</v>
      </c>
      <c r="I22" s="3">
        <v>42098.437442129631</v>
      </c>
      <c r="J22" s="3">
        <v>42098</v>
      </c>
      <c r="K22" s="1">
        <v>2</v>
      </c>
      <c r="L22" s="1">
        <v>165555</v>
      </c>
      <c r="M22" s="1" t="s">
        <v>180</v>
      </c>
    </row>
    <row r="23" spans="1:13" x14ac:dyDescent="0.25">
      <c r="A23" s="1" t="s">
        <v>72</v>
      </c>
      <c r="B23" s="1">
        <v>38317</v>
      </c>
      <c r="D23" s="1">
        <v>204295</v>
      </c>
      <c r="E23" s="1">
        <v>327371</v>
      </c>
      <c r="F23" s="1">
        <v>755</v>
      </c>
      <c r="G23" s="3">
        <v>42097</v>
      </c>
      <c r="H23" s="5">
        <v>42098.437430555554</v>
      </c>
      <c r="I23" s="3">
        <v>42097.649814814817</v>
      </c>
      <c r="J23" s="3">
        <v>42097</v>
      </c>
      <c r="K23" s="1">
        <v>1</v>
      </c>
      <c r="L23" s="1">
        <v>165326</v>
      </c>
      <c r="M23" s="1" t="s">
        <v>174</v>
      </c>
    </row>
    <row r="24" spans="1:13" x14ac:dyDescent="0.25">
      <c r="A24" s="1" t="s">
        <v>72</v>
      </c>
      <c r="B24" s="1">
        <v>38317</v>
      </c>
      <c r="D24" s="1">
        <v>204446</v>
      </c>
      <c r="E24" s="1">
        <v>327371</v>
      </c>
      <c r="F24" s="1">
        <v>1125</v>
      </c>
      <c r="G24" s="3">
        <v>42098</v>
      </c>
      <c r="H24" s="3">
        <v>42125</v>
      </c>
      <c r="I24" s="3">
        <v>42098.437442129631</v>
      </c>
      <c r="J24" s="3">
        <v>42098</v>
      </c>
      <c r="K24" s="1">
        <v>2</v>
      </c>
      <c r="L24" s="1">
        <v>165555</v>
      </c>
      <c r="M24" s="1" t="s">
        <v>192</v>
      </c>
    </row>
    <row r="25" spans="1:13" x14ac:dyDescent="0.25">
      <c r="A25" s="1" t="s">
        <v>72</v>
      </c>
      <c r="B25" s="1">
        <v>38317</v>
      </c>
      <c r="D25" s="1">
        <v>204448</v>
      </c>
      <c r="E25" s="1">
        <v>327373</v>
      </c>
      <c r="F25" s="1">
        <v>1125</v>
      </c>
      <c r="G25" s="3">
        <v>42098</v>
      </c>
      <c r="H25" s="3">
        <v>42125</v>
      </c>
      <c r="I25" s="3">
        <v>42098.437442129631</v>
      </c>
      <c r="J25" s="3">
        <v>42098</v>
      </c>
      <c r="K25" s="1">
        <v>2</v>
      </c>
      <c r="L25" s="1">
        <v>165555</v>
      </c>
      <c r="M25" s="1" t="s">
        <v>193</v>
      </c>
    </row>
    <row r="26" spans="1:13" x14ac:dyDescent="0.25">
      <c r="J26" s="2"/>
    </row>
    <row r="27" spans="1:13" x14ac:dyDescent="0.25">
      <c r="J27" s="2"/>
    </row>
    <row r="28" spans="1:13" x14ac:dyDescent="0.25">
      <c r="J28" s="2"/>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
  <sheetViews>
    <sheetView topLeftCell="A42" workbookViewId="0">
      <selection activeCell="A26" sqref="A26:C80"/>
    </sheetView>
  </sheetViews>
  <sheetFormatPr defaultRowHeight="15" x14ac:dyDescent="0.25"/>
  <cols>
    <col min="1" max="1" width="213.5703125" customWidth="1"/>
  </cols>
  <sheetData>
    <row r="1" spans="1:1" x14ac:dyDescent="0.25">
      <c r="A1" s="8" t="s">
        <v>48</v>
      </c>
    </row>
    <row r="3" spans="1:1" x14ac:dyDescent="0.25">
      <c r="A3" t="e">
        <f>-- Temp table of all duplicated CMDs</f>
        <v>#NAME?</v>
      </c>
    </row>
    <row r="4" spans="1:1" x14ac:dyDescent="0.25">
      <c r="A4" t="s">
        <v>38</v>
      </c>
    </row>
    <row r="5" spans="1:1" x14ac:dyDescent="0.25">
      <c r="A5" t="s">
        <v>43</v>
      </c>
    </row>
    <row r="6" spans="1:1" x14ac:dyDescent="0.25">
      <c r="A6" t="s">
        <v>44</v>
      </c>
    </row>
    <row r="7" spans="1:1" x14ac:dyDescent="0.25">
      <c r="A7" t="s">
        <v>45</v>
      </c>
    </row>
    <row r="8" spans="1:1" x14ac:dyDescent="0.25">
      <c r="A8" t="s">
        <v>46</v>
      </c>
    </row>
    <row r="9" spans="1:1" x14ac:dyDescent="0.25">
      <c r="A9" t="s">
        <v>47</v>
      </c>
    </row>
    <row r="10" spans="1:1" x14ac:dyDescent="0.25">
      <c r="A10" t="s">
        <v>39</v>
      </c>
    </row>
    <row r="12" spans="1:1" x14ac:dyDescent="0.25">
      <c r="A12" t="s">
        <v>40</v>
      </c>
    </row>
    <row r="14" spans="1:1" x14ac:dyDescent="0.25">
      <c r="A14" t="s">
        <v>41</v>
      </c>
    </row>
    <row r="15" spans="1:1" x14ac:dyDescent="0.25">
      <c r="A15" t="s">
        <v>78</v>
      </c>
    </row>
    <row r="16" spans="1:1" x14ac:dyDescent="0.25">
      <c r="A16" t="s">
        <v>390</v>
      </c>
    </row>
    <row r="17" spans="1:1" x14ac:dyDescent="0.25">
      <c r="A17" t="s">
        <v>391</v>
      </c>
    </row>
    <row r="19" spans="1:1" x14ac:dyDescent="0.25">
      <c r="A19" t="s">
        <v>49</v>
      </c>
    </row>
    <row r="20" spans="1:1" x14ac:dyDescent="0.25">
      <c r="A20" t="s">
        <v>392</v>
      </c>
    </row>
    <row r="22" spans="1:1" x14ac:dyDescent="0.25">
      <c r="A22" t="s">
        <v>42</v>
      </c>
    </row>
    <row r="24" spans="1:1" x14ac:dyDescent="0.25">
      <c r="A24" s="8" t="s">
        <v>37</v>
      </c>
    </row>
    <row r="26" spans="1:1" x14ac:dyDescent="0.25">
      <c r="A26" t="s">
        <v>358</v>
      </c>
    </row>
    <row r="28" spans="1:1" x14ac:dyDescent="0.25">
      <c r="A28" t="s">
        <v>359</v>
      </c>
    </row>
    <row r="29" spans="1:1" x14ac:dyDescent="0.25">
      <c r="A29" t="s">
        <v>360</v>
      </c>
    </row>
    <row r="30" spans="1:1" x14ac:dyDescent="0.25">
      <c r="A30" t="s">
        <v>361</v>
      </c>
    </row>
    <row r="31" spans="1:1" x14ac:dyDescent="0.25">
      <c r="A31" t="s">
        <v>33</v>
      </c>
    </row>
    <row r="33" spans="1:1" x14ac:dyDescent="0.25">
      <c r="A33" t="s">
        <v>362</v>
      </c>
    </row>
    <row r="34" spans="1:1" x14ac:dyDescent="0.25">
      <c r="A34" t="s">
        <v>363</v>
      </c>
    </row>
    <row r="35" spans="1:1" x14ac:dyDescent="0.25">
      <c r="A35" t="s">
        <v>364</v>
      </c>
    </row>
    <row r="36" spans="1:1" x14ac:dyDescent="0.25">
      <c r="A36" t="s">
        <v>35</v>
      </c>
    </row>
    <row r="38" spans="1:1" x14ac:dyDescent="0.25">
      <c r="A38" t="s">
        <v>365</v>
      </c>
    </row>
    <row r="39" spans="1:1" x14ac:dyDescent="0.25">
      <c r="A39" t="s">
        <v>366</v>
      </c>
    </row>
    <row r="40" spans="1:1" x14ac:dyDescent="0.25">
      <c r="A40" t="s">
        <v>367</v>
      </c>
    </row>
    <row r="41" spans="1:1" x14ac:dyDescent="0.25">
      <c r="A41" t="s">
        <v>368</v>
      </c>
    </row>
    <row r="42" spans="1:1" x14ac:dyDescent="0.25">
      <c r="A42" t="s">
        <v>369</v>
      </c>
    </row>
    <row r="43" spans="1:1" x14ac:dyDescent="0.25">
      <c r="A43" t="s">
        <v>370</v>
      </c>
    </row>
    <row r="44" spans="1:1" x14ac:dyDescent="0.25">
      <c r="A44" t="s">
        <v>35</v>
      </c>
    </row>
    <row r="45" spans="1:1" x14ac:dyDescent="0.25">
      <c r="A45" t="s">
        <v>371</v>
      </c>
    </row>
    <row r="46" spans="1:1" x14ac:dyDescent="0.25">
      <c r="A46" t="s">
        <v>36</v>
      </c>
    </row>
    <row r="48" spans="1:1" x14ac:dyDescent="0.25">
      <c r="A48" t="s">
        <v>372</v>
      </c>
    </row>
    <row r="49" spans="1:1" x14ac:dyDescent="0.25">
      <c r="A49" t="s">
        <v>373</v>
      </c>
    </row>
    <row r="50" spans="1:1" x14ac:dyDescent="0.25">
      <c r="A50" t="s">
        <v>57</v>
      </c>
    </row>
    <row r="51" spans="1:1" x14ac:dyDescent="0.25">
      <c r="A51" t="s">
        <v>34</v>
      </c>
    </row>
    <row r="52" spans="1:1" x14ac:dyDescent="0.25">
      <c r="A52" t="s">
        <v>374</v>
      </c>
    </row>
    <row r="54" spans="1:1" x14ac:dyDescent="0.25">
      <c r="A54" t="s">
        <v>375</v>
      </c>
    </row>
    <row r="55" spans="1:1" x14ac:dyDescent="0.25">
      <c r="A55" t="s">
        <v>376</v>
      </c>
    </row>
    <row r="56" spans="1:1" x14ac:dyDescent="0.25">
      <c r="A56" t="s">
        <v>377</v>
      </c>
    </row>
    <row r="57" spans="1:1" x14ac:dyDescent="0.25">
      <c r="A57" t="s">
        <v>35</v>
      </c>
    </row>
    <row r="58" spans="1:1" x14ac:dyDescent="0.25">
      <c r="A58" t="s">
        <v>378</v>
      </c>
    </row>
    <row r="61" spans="1:1" x14ac:dyDescent="0.25">
      <c r="A61" t="s">
        <v>379</v>
      </c>
    </row>
    <row r="62" spans="1:1" x14ac:dyDescent="0.25">
      <c r="A62" t="s">
        <v>79</v>
      </c>
    </row>
    <row r="63" spans="1:1" x14ac:dyDescent="0.25">
      <c r="A63" t="s">
        <v>80</v>
      </c>
    </row>
    <row r="64" spans="1:1" x14ac:dyDescent="0.25">
      <c r="A64" t="s">
        <v>81</v>
      </c>
    </row>
    <row r="65" spans="1:3" x14ac:dyDescent="0.25">
      <c r="A65" t="s">
        <v>35</v>
      </c>
    </row>
    <row r="66" spans="1:3" x14ac:dyDescent="0.25">
      <c r="A66" t="s">
        <v>82</v>
      </c>
    </row>
    <row r="67" spans="1:3" x14ac:dyDescent="0.25">
      <c r="A67" t="s">
        <v>380</v>
      </c>
    </row>
    <row r="69" spans="1:3" x14ac:dyDescent="0.25">
      <c r="A69" t="s">
        <v>379</v>
      </c>
    </row>
    <row r="70" spans="1:3" x14ac:dyDescent="0.25">
      <c r="A70" t="s">
        <v>381</v>
      </c>
    </row>
    <row r="71" spans="1:3" x14ac:dyDescent="0.25">
      <c r="C71" t="s">
        <v>382</v>
      </c>
    </row>
    <row r="72" spans="1:3" x14ac:dyDescent="0.25">
      <c r="A72" t="s">
        <v>383</v>
      </c>
    </row>
    <row r="73" spans="1:3" x14ac:dyDescent="0.25">
      <c r="A73" t="s">
        <v>384</v>
      </c>
    </row>
    <row r="74" spans="1:3" x14ac:dyDescent="0.25">
      <c r="A74" t="s">
        <v>385</v>
      </c>
    </row>
    <row r="75" spans="1:3" x14ac:dyDescent="0.25">
      <c r="A75" t="s">
        <v>386</v>
      </c>
    </row>
    <row r="76" spans="1:3" x14ac:dyDescent="0.25">
      <c r="A76" t="s">
        <v>387</v>
      </c>
    </row>
    <row r="77" spans="1:3" x14ac:dyDescent="0.25">
      <c r="B77" t="s">
        <v>388</v>
      </c>
    </row>
    <row r="78" spans="1:3" x14ac:dyDescent="0.25">
      <c r="A78" t="s">
        <v>389</v>
      </c>
    </row>
    <row r="79" spans="1:3" x14ac:dyDescent="0.25">
      <c r="A79" t="s">
        <v>383</v>
      </c>
    </row>
    <row r="80" spans="1:3" x14ac:dyDescent="0.25">
      <c r="A80" t="s">
        <v>380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
  <sheetViews>
    <sheetView topLeftCell="A16" workbookViewId="0">
      <selection activeCell="A38" sqref="A38"/>
    </sheetView>
  </sheetViews>
  <sheetFormatPr defaultColWidth="17.140625" defaultRowHeight="15" x14ac:dyDescent="0.25"/>
  <cols>
    <col min="1" max="1" width="30.42578125" style="1" customWidth="1"/>
    <col min="2" max="2" width="14.42578125" style="1" customWidth="1"/>
    <col min="3" max="3" width="14.140625" style="6" customWidth="1"/>
    <col min="4" max="4" width="18.7109375" style="3" bestFit="1" customWidth="1"/>
    <col min="5" max="5" width="18.28515625" style="1" bestFit="1" customWidth="1"/>
    <col min="6" max="6" width="22" style="3" bestFit="1" customWidth="1"/>
    <col min="7" max="7" width="27.28515625" style="27" bestFit="1" customWidth="1"/>
    <col min="8" max="8" width="19.5703125" style="3" customWidth="1"/>
    <col min="9" max="9" width="20.42578125" style="1" customWidth="1"/>
    <col min="10" max="10" width="11.42578125" style="1" customWidth="1"/>
    <col min="11" max="11" width="19.85546875" style="1" customWidth="1"/>
    <col min="12" max="16384" width="17.140625" style="1"/>
  </cols>
  <sheetData>
    <row r="1" spans="1:9" ht="31.5" x14ac:dyDescent="0.5">
      <c r="A1" s="34" t="s">
        <v>256</v>
      </c>
    </row>
    <row r="2" spans="1:9" x14ac:dyDescent="0.25">
      <c r="I2" s="3"/>
    </row>
    <row r="3" spans="1:9" x14ac:dyDescent="0.25">
      <c r="A3" s="1" t="s">
        <v>257</v>
      </c>
      <c r="I3" s="3"/>
    </row>
    <row r="4" spans="1:9" x14ac:dyDescent="0.25">
      <c r="I4" s="3"/>
    </row>
    <row r="5" spans="1:9" ht="18.75" x14ac:dyDescent="0.3">
      <c r="A5" s="23" t="s">
        <v>216</v>
      </c>
      <c r="F5" s="1"/>
    </row>
    <row r="6" spans="1:9" x14ac:dyDescent="0.25">
      <c r="F6" s="1"/>
    </row>
    <row r="7" spans="1:9" x14ac:dyDescent="0.25">
      <c r="A7" s="1" t="s">
        <v>259</v>
      </c>
      <c r="F7" s="1"/>
    </row>
    <row r="8" spans="1:9" x14ac:dyDescent="0.25">
      <c r="F8" s="1"/>
    </row>
    <row r="9" spans="1:9" s="15" customFormat="1" x14ac:dyDescent="0.25">
      <c r="A9" s="15" t="s">
        <v>64</v>
      </c>
      <c r="B9" s="15" t="s">
        <v>65</v>
      </c>
      <c r="C9" s="24" t="s">
        <v>63</v>
      </c>
      <c r="D9" s="16" t="s">
        <v>217</v>
      </c>
      <c r="E9" s="15" t="s">
        <v>4</v>
      </c>
      <c r="F9" s="16" t="s">
        <v>5</v>
      </c>
      <c r="G9" s="28" t="s">
        <v>225</v>
      </c>
      <c r="H9" s="26" t="s">
        <v>226</v>
      </c>
      <c r="I9" s="15" t="s">
        <v>77</v>
      </c>
    </row>
    <row r="10" spans="1:9" x14ac:dyDescent="0.25">
      <c r="A10" s="1">
        <v>6</v>
      </c>
      <c r="B10" s="1">
        <v>24</v>
      </c>
      <c r="C10" s="6">
        <v>2</v>
      </c>
      <c r="D10" s="3">
        <v>42125.621041666665</v>
      </c>
      <c r="E10" s="3">
        <v>42126</v>
      </c>
      <c r="F10" s="3">
        <v>42133</v>
      </c>
      <c r="G10" s="29"/>
      <c r="I10" s="1" t="s">
        <v>227</v>
      </c>
    </row>
    <row r="12" spans="1:9" ht="18.75" x14ac:dyDescent="0.3">
      <c r="A12" s="23" t="s">
        <v>219</v>
      </c>
    </row>
    <row r="14" spans="1:9" s="15" customFormat="1" x14ac:dyDescent="0.25">
      <c r="A14" s="15" t="s">
        <v>218</v>
      </c>
      <c r="B14" s="15" t="s">
        <v>65</v>
      </c>
      <c r="C14" s="24"/>
      <c r="D14" s="16"/>
      <c r="F14" s="16"/>
      <c r="G14" s="28" t="s">
        <v>225</v>
      </c>
      <c r="H14" s="26" t="s">
        <v>226</v>
      </c>
      <c r="I14" s="15" t="s">
        <v>75</v>
      </c>
    </row>
    <row r="15" spans="1:9" x14ac:dyDescent="0.25">
      <c r="A15" s="1">
        <v>8</v>
      </c>
      <c r="B15" s="1">
        <v>24</v>
      </c>
      <c r="I15" s="1">
        <v>6</v>
      </c>
    </row>
    <row r="17" spans="1:10" s="19" customFormat="1" ht="18.75" x14ac:dyDescent="0.3">
      <c r="A17" s="23" t="s">
        <v>220</v>
      </c>
      <c r="C17" s="25"/>
      <c r="D17" s="3"/>
      <c r="F17" s="20"/>
      <c r="G17" s="30"/>
      <c r="H17" s="20"/>
    </row>
    <row r="18" spans="1:10" x14ac:dyDescent="0.25">
      <c r="G18" s="10"/>
      <c r="H18" s="1"/>
    </row>
    <row r="19" spans="1:10" x14ac:dyDescent="0.25">
      <c r="A19" s="1" t="s">
        <v>260</v>
      </c>
      <c r="G19" s="10"/>
      <c r="H19" s="1"/>
    </row>
    <row r="20" spans="1:10" x14ac:dyDescent="0.25">
      <c r="F20" s="1"/>
    </row>
    <row r="21" spans="1:10" s="15" customFormat="1" x14ac:dyDescent="0.25">
      <c r="A21" s="15" t="s">
        <v>62</v>
      </c>
      <c r="B21" s="15" t="s">
        <v>65</v>
      </c>
      <c r="C21" s="24" t="s">
        <v>63</v>
      </c>
      <c r="D21" s="16" t="s">
        <v>68</v>
      </c>
      <c r="E21" s="15" t="s">
        <v>10</v>
      </c>
      <c r="F21" s="16" t="s">
        <v>21</v>
      </c>
      <c r="G21" s="31" t="s">
        <v>221</v>
      </c>
      <c r="H21" s="15" t="s">
        <v>222</v>
      </c>
      <c r="I21" s="15" t="s">
        <v>223</v>
      </c>
      <c r="J21" s="15" t="s">
        <v>224</v>
      </c>
    </row>
    <row r="22" spans="1:10" x14ac:dyDescent="0.25">
      <c r="A22" s="1">
        <v>103</v>
      </c>
      <c r="B22" s="1">
        <v>24</v>
      </c>
      <c r="C22" s="6">
        <v>1</v>
      </c>
      <c r="D22" s="3">
        <v>42125.546261574076</v>
      </c>
      <c r="E22" s="2"/>
      <c r="F22" s="3">
        <v>42132</v>
      </c>
      <c r="G22" s="10" t="s">
        <v>29</v>
      </c>
      <c r="H22" s="1">
        <v>1000019.002</v>
      </c>
      <c r="I22" s="1">
        <v>0</v>
      </c>
    </row>
    <row r="23" spans="1:10" x14ac:dyDescent="0.25">
      <c r="A23" s="1">
        <v>105</v>
      </c>
      <c r="B23" s="1">
        <v>24</v>
      </c>
      <c r="C23" s="6">
        <v>1</v>
      </c>
      <c r="D23" s="3">
        <v>42125.621030092596</v>
      </c>
      <c r="E23" s="2"/>
      <c r="F23" s="3">
        <v>42132</v>
      </c>
      <c r="G23" s="10" t="s">
        <v>187</v>
      </c>
      <c r="H23" s="1">
        <v>3000007.0019999999</v>
      </c>
      <c r="I23" s="1">
        <v>0</v>
      </c>
    </row>
    <row r="24" spans="1:10" x14ac:dyDescent="0.25">
      <c r="A24" s="1">
        <v>106</v>
      </c>
      <c r="B24" s="1">
        <v>24</v>
      </c>
      <c r="C24" s="6">
        <v>2</v>
      </c>
      <c r="D24" s="3">
        <v>42125.621030092596</v>
      </c>
      <c r="E24" s="2"/>
      <c r="F24" s="3">
        <v>42132</v>
      </c>
      <c r="G24" s="10" t="s">
        <v>188</v>
      </c>
      <c r="H24" s="1">
        <v>3000007.0019999999</v>
      </c>
      <c r="I24" s="1">
        <v>0</v>
      </c>
    </row>
    <row r="25" spans="1:10" x14ac:dyDescent="0.25">
      <c r="G25" s="10"/>
      <c r="H25" s="1"/>
    </row>
    <row r="26" spans="1:10" ht="18.75" x14ac:dyDescent="0.3">
      <c r="A26" s="23" t="s">
        <v>231</v>
      </c>
      <c r="E26" s="6"/>
      <c r="G26" s="10"/>
      <c r="H26" s="1"/>
    </row>
    <row r="27" spans="1:10" x14ac:dyDescent="0.25">
      <c r="G27" s="10"/>
      <c r="H27" s="1"/>
    </row>
    <row r="28" spans="1:10" x14ac:dyDescent="0.25">
      <c r="G28" s="10"/>
      <c r="H28" s="1"/>
    </row>
    <row r="29" spans="1:10" x14ac:dyDescent="0.25">
      <c r="G29" s="10"/>
      <c r="H29" s="1"/>
    </row>
    <row r="30" spans="1:10" x14ac:dyDescent="0.25">
      <c r="G30" s="10"/>
      <c r="H30" s="1"/>
    </row>
    <row r="31" spans="1:10" x14ac:dyDescent="0.25">
      <c r="G31" s="10"/>
      <c r="H31" s="1"/>
    </row>
    <row r="32" spans="1:10" s="15" customFormat="1" x14ac:dyDescent="0.25">
      <c r="A32" s="15" t="s">
        <v>8</v>
      </c>
      <c r="B32" s="15" t="s">
        <v>65</v>
      </c>
      <c r="C32" s="24" t="s">
        <v>63</v>
      </c>
      <c r="D32" s="16"/>
      <c r="E32" s="15" t="s">
        <v>10</v>
      </c>
      <c r="F32" s="16" t="s">
        <v>11</v>
      </c>
      <c r="G32" s="31" t="s">
        <v>12</v>
      </c>
      <c r="H32" s="15" t="s">
        <v>13</v>
      </c>
    </row>
    <row r="33" spans="1:9" x14ac:dyDescent="0.25">
      <c r="A33" s="1">
        <v>9</v>
      </c>
      <c r="B33" s="1">
        <v>24</v>
      </c>
      <c r="C33" s="6">
        <v>1</v>
      </c>
      <c r="D33" s="3" t="s">
        <v>211</v>
      </c>
      <c r="E33" s="3">
        <v>42125</v>
      </c>
      <c r="F33" s="3">
        <v>42132</v>
      </c>
      <c r="G33" s="3">
        <v>42125.621041666665</v>
      </c>
      <c r="H33" s="1">
        <v>105</v>
      </c>
    </row>
    <row r="34" spans="1:9" x14ac:dyDescent="0.25">
      <c r="A34" s="1">
        <v>10</v>
      </c>
      <c r="B34" s="1">
        <v>24</v>
      </c>
      <c r="C34" s="6">
        <v>2</v>
      </c>
      <c r="D34" s="3" t="s">
        <v>211</v>
      </c>
      <c r="E34" s="3">
        <v>42126</v>
      </c>
      <c r="F34" s="3">
        <v>42133</v>
      </c>
      <c r="G34" s="3"/>
      <c r="H34" s="1"/>
    </row>
    <row r="35" spans="1:9" x14ac:dyDescent="0.25">
      <c r="G35" s="10"/>
      <c r="H35" s="1"/>
    </row>
    <row r="36" spans="1:9" ht="18.75" x14ac:dyDescent="0.3">
      <c r="A36" s="23" t="s">
        <v>232</v>
      </c>
      <c r="E36" s="6"/>
      <c r="G36" s="10"/>
      <c r="H36" s="1"/>
    </row>
    <row r="37" spans="1:9" x14ac:dyDescent="0.25">
      <c r="E37" s="12"/>
      <c r="F37" s="13"/>
      <c r="G37" s="32"/>
      <c r="H37" s="1"/>
    </row>
    <row r="38" spans="1:9" x14ac:dyDescent="0.25">
      <c r="E38" s="12"/>
      <c r="F38" s="13"/>
      <c r="G38" s="32"/>
      <c r="H38" s="1"/>
    </row>
    <row r="39" spans="1:9" x14ac:dyDescent="0.25">
      <c r="E39" s="12"/>
      <c r="F39" s="13"/>
      <c r="G39" s="32"/>
      <c r="H39" s="1"/>
    </row>
    <row r="40" spans="1:9" x14ac:dyDescent="0.25">
      <c r="E40" s="12"/>
      <c r="F40" s="13"/>
      <c r="G40" s="32"/>
      <c r="H40" s="1"/>
    </row>
    <row r="41" spans="1:9" x14ac:dyDescent="0.25">
      <c r="E41" s="12"/>
      <c r="F41" s="13"/>
      <c r="G41" s="32"/>
      <c r="H41" s="1"/>
    </row>
    <row r="42" spans="1:9" s="15" customFormat="1" x14ac:dyDescent="0.25">
      <c r="A42" s="15" t="s">
        <v>61</v>
      </c>
      <c r="B42" s="15" t="s">
        <v>65</v>
      </c>
      <c r="C42" s="24" t="s">
        <v>63</v>
      </c>
      <c r="D42" s="16" t="s">
        <v>68</v>
      </c>
      <c r="E42" s="17" t="s">
        <v>69</v>
      </c>
      <c r="F42" s="18" t="s">
        <v>70</v>
      </c>
      <c r="G42" s="33" t="s">
        <v>66</v>
      </c>
      <c r="H42" s="15" t="s">
        <v>62</v>
      </c>
      <c r="I42" s="15" t="s">
        <v>67</v>
      </c>
    </row>
    <row r="43" spans="1:9" x14ac:dyDescent="0.25">
      <c r="A43" s="1">
        <v>7</v>
      </c>
      <c r="B43" s="1">
        <v>24</v>
      </c>
      <c r="C43" s="6">
        <v>1</v>
      </c>
      <c r="D43" s="3">
        <v>42125.546261574076</v>
      </c>
      <c r="E43" s="3">
        <v>42125</v>
      </c>
      <c r="F43" s="3">
        <v>42125.621041666665</v>
      </c>
      <c r="G43" s="3">
        <v>42125</v>
      </c>
      <c r="H43" s="1">
        <v>103</v>
      </c>
      <c r="I43" s="1" t="s">
        <v>228</v>
      </c>
    </row>
    <row r="44" spans="1:9" x14ac:dyDescent="0.25">
      <c r="A44" s="1">
        <v>8</v>
      </c>
      <c r="B44" s="1">
        <v>24</v>
      </c>
      <c r="C44" s="6">
        <v>2</v>
      </c>
      <c r="D44" s="3">
        <v>42125.621041666665</v>
      </c>
      <c r="E44" s="3">
        <v>42126</v>
      </c>
      <c r="F44" s="3">
        <v>42133</v>
      </c>
      <c r="G44" s="3">
        <v>42126</v>
      </c>
      <c r="H44" s="1">
        <v>106</v>
      </c>
      <c r="I44" s="1" t="s">
        <v>244</v>
      </c>
    </row>
    <row r="45" spans="1:9" x14ac:dyDescent="0.25">
      <c r="I45" s="3"/>
    </row>
    <row r="46" spans="1:9" x14ac:dyDescent="0.25">
      <c r="I46" s="3"/>
    </row>
    <row r="47" spans="1:9" x14ac:dyDescent="0.25">
      <c r="I47" s="2"/>
    </row>
    <row r="48" spans="1:9" x14ac:dyDescent="0.25">
      <c r="I48" s="2"/>
    </row>
    <row r="49" spans="9:9" x14ac:dyDescent="0.25">
      <c r="I49" s="2"/>
    </row>
    <row r="50" spans="9:9" x14ac:dyDescent="0.25">
      <c r="I50" s="2"/>
    </row>
    <row r="51" spans="9:9" x14ac:dyDescent="0.25">
      <c r="I51" s="2"/>
    </row>
    <row r="52" spans="9:9" x14ac:dyDescent="0.25">
      <c r="I52"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workbookViewId="0">
      <selection activeCell="F29" sqref="F29"/>
    </sheetView>
  </sheetViews>
  <sheetFormatPr defaultRowHeight="15" x14ac:dyDescent="0.25"/>
  <cols>
    <col min="1" max="1" width="10.28515625" style="1" customWidth="1"/>
    <col min="2" max="3" width="14.42578125" style="1" customWidth="1"/>
    <col min="4" max="4" width="10.5703125" style="1" customWidth="1"/>
    <col min="5" max="5" width="19.5703125" style="1" customWidth="1"/>
    <col min="6" max="6" width="15.42578125" style="1" customWidth="1"/>
    <col min="7" max="7" width="15.28515625" style="1" customWidth="1"/>
    <col min="8" max="8" width="12.28515625" style="1" bestFit="1" customWidth="1"/>
    <col min="9" max="9" width="11.85546875" style="1" customWidth="1"/>
    <col min="10" max="10" width="12.5703125" style="1" customWidth="1"/>
    <col min="11" max="11" width="19" style="1" customWidth="1"/>
    <col min="12" max="12" width="4.85546875" style="1" customWidth="1"/>
    <col min="13" max="13" width="80.5703125" style="64" customWidth="1"/>
    <col min="14" max="14" width="20.7109375" style="1" bestFit="1" customWidth="1"/>
    <col min="15" max="15" width="20.85546875" style="1" customWidth="1"/>
    <col min="16" max="16384" width="9.140625" style="1"/>
  </cols>
  <sheetData>
    <row r="1" spans="1:14" ht="18.75" x14ac:dyDescent="0.3">
      <c r="A1" s="51" t="s">
        <v>479</v>
      </c>
    </row>
    <row r="3" spans="1:14" ht="18.75" x14ac:dyDescent="0.3">
      <c r="A3" s="51" t="s">
        <v>480</v>
      </c>
    </row>
    <row r="5" spans="1:14" s="64" customFormat="1" ht="45" x14ac:dyDescent="0.25">
      <c r="B5" s="65" t="s">
        <v>488</v>
      </c>
      <c r="C5" s="65" t="s">
        <v>437</v>
      </c>
      <c r="D5" s="26" t="s">
        <v>76</v>
      </c>
      <c r="E5" s="26" t="s">
        <v>334</v>
      </c>
      <c r="F5" s="65" t="s">
        <v>336</v>
      </c>
      <c r="G5" s="65" t="s">
        <v>440</v>
      </c>
      <c r="H5" s="65" t="s">
        <v>438</v>
      </c>
      <c r="I5" s="65" t="s">
        <v>455</v>
      </c>
      <c r="J5" s="65" t="s">
        <v>77</v>
      </c>
      <c r="K5" s="26" t="s">
        <v>335</v>
      </c>
      <c r="M5" s="65" t="s">
        <v>458</v>
      </c>
      <c r="N5" s="19"/>
    </row>
    <row r="6" spans="1:14" s="64" customFormat="1" x14ac:dyDescent="0.25">
      <c r="A6" s="15" t="s">
        <v>439</v>
      </c>
      <c r="B6" s="65"/>
      <c r="C6" s="65"/>
      <c r="D6" s="26"/>
      <c r="E6" s="26"/>
      <c r="I6" s="65"/>
      <c r="K6" s="26"/>
      <c r="M6" s="65"/>
    </row>
    <row r="7" spans="1:14" x14ac:dyDescent="0.25">
      <c r="B7" s="36">
        <v>1</v>
      </c>
      <c r="C7" s="36">
        <v>7</v>
      </c>
      <c r="D7" s="38">
        <v>6</v>
      </c>
      <c r="E7" s="14">
        <v>42125.546261574076</v>
      </c>
      <c r="F7" s="36" t="s">
        <v>444</v>
      </c>
      <c r="G7" s="36">
        <v>103</v>
      </c>
      <c r="H7" s="36">
        <v>13</v>
      </c>
      <c r="I7" s="38">
        <v>24</v>
      </c>
      <c r="J7" s="36" t="s">
        <v>460</v>
      </c>
      <c r="K7" s="14">
        <v>2958465</v>
      </c>
    </row>
    <row r="8" spans="1:14" x14ac:dyDescent="0.25">
      <c r="A8" s="15" t="s">
        <v>462</v>
      </c>
    </row>
    <row r="9" spans="1:14" x14ac:dyDescent="0.25">
      <c r="B9" s="1">
        <v>1</v>
      </c>
      <c r="C9" s="1">
        <v>7</v>
      </c>
      <c r="D9" s="6">
        <v>6</v>
      </c>
      <c r="E9" s="3">
        <v>42125.546261574076</v>
      </c>
      <c r="F9" s="1" t="s">
        <v>444</v>
      </c>
      <c r="G9" s="1">
        <v>103</v>
      </c>
      <c r="H9" s="1">
        <v>13</v>
      </c>
      <c r="I9" s="6">
        <v>24</v>
      </c>
      <c r="J9" s="1" t="s">
        <v>460</v>
      </c>
      <c r="K9" s="3">
        <v>2958465</v>
      </c>
    </row>
    <row r="10" spans="1:14" x14ac:dyDescent="0.25">
      <c r="B10" s="36">
        <v>2</v>
      </c>
      <c r="C10" s="36">
        <v>7</v>
      </c>
      <c r="D10" s="36">
        <v>14</v>
      </c>
      <c r="E10" s="73">
        <v>42134.708333333336</v>
      </c>
      <c r="F10" s="36" t="s">
        <v>444</v>
      </c>
      <c r="G10" s="36" t="s">
        <v>16</v>
      </c>
      <c r="H10" s="36" t="s">
        <v>452</v>
      </c>
      <c r="I10" s="36">
        <v>82</v>
      </c>
      <c r="J10" s="36" t="s">
        <v>460</v>
      </c>
      <c r="K10" s="14">
        <v>2958465</v>
      </c>
    </row>
    <row r="11" spans="1:14" x14ac:dyDescent="0.25">
      <c r="A11" s="15" t="s">
        <v>448</v>
      </c>
    </row>
    <row r="12" spans="1:14" x14ac:dyDescent="0.25">
      <c r="B12" s="1">
        <v>1</v>
      </c>
      <c r="C12" s="1">
        <v>7</v>
      </c>
      <c r="D12" s="6">
        <v>6</v>
      </c>
      <c r="E12" s="3">
        <v>42125.546261574076</v>
      </c>
      <c r="F12" s="1" t="s">
        <v>444</v>
      </c>
      <c r="G12" s="1">
        <v>103</v>
      </c>
      <c r="H12" s="1">
        <v>13</v>
      </c>
      <c r="I12" s="6">
        <v>24</v>
      </c>
      <c r="J12" s="1" t="s">
        <v>460</v>
      </c>
      <c r="K12" s="3">
        <v>2958465</v>
      </c>
    </row>
    <row r="13" spans="1:14" x14ac:dyDescent="0.25">
      <c r="B13" s="1">
        <v>2</v>
      </c>
      <c r="C13" s="1">
        <v>7</v>
      </c>
      <c r="D13" s="1">
        <v>14</v>
      </c>
      <c r="E13" s="44">
        <v>42134.708333333336</v>
      </c>
      <c r="F13" s="1" t="s">
        <v>444</v>
      </c>
      <c r="G13" s="1" t="s">
        <v>16</v>
      </c>
      <c r="H13" s="1" t="s">
        <v>452</v>
      </c>
      <c r="I13" s="1">
        <v>82</v>
      </c>
      <c r="J13" s="1" t="s">
        <v>460</v>
      </c>
      <c r="K13" s="73">
        <v>42148.583333333336</v>
      </c>
    </row>
    <row r="14" spans="1:14" ht="30" x14ac:dyDescent="0.25">
      <c r="B14" s="36">
        <v>3</v>
      </c>
      <c r="C14" s="36">
        <v>7</v>
      </c>
      <c r="D14" s="36">
        <v>14</v>
      </c>
      <c r="E14" s="73">
        <v>42148.583333333336</v>
      </c>
      <c r="F14" s="36" t="s">
        <v>447</v>
      </c>
      <c r="G14" s="36" t="s">
        <v>16</v>
      </c>
      <c r="H14" s="36" t="s">
        <v>453</v>
      </c>
      <c r="I14" s="36">
        <v>82</v>
      </c>
      <c r="J14" s="36" t="s">
        <v>461</v>
      </c>
      <c r="K14" s="73">
        <v>42148.583333333336</v>
      </c>
      <c r="M14" s="64" t="s">
        <v>459</v>
      </c>
      <c r="N14" s="1" t="s">
        <v>487</v>
      </c>
    </row>
    <row r="16" spans="1:14" ht="18.75" x14ac:dyDescent="0.3">
      <c r="A16" s="51" t="s">
        <v>481</v>
      </c>
    </row>
    <row r="18" spans="1:11" x14ac:dyDescent="0.25">
      <c r="A18" s="15" t="s">
        <v>449</v>
      </c>
    </row>
    <row r="19" spans="1:11" x14ac:dyDescent="0.25">
      <c r="B19" s="1">
        <v>1</v>
      </c>
      <c r="C19" s="1">
        <v>7</v>
      </c>
      <c r="D19" s="6">
        <v>6</v>
      </c>
      <c r="E19" s="3">
        <v>42125.546261574076</v>
      </c>
      <c r="F19" s="1" t="s">
        <v>444</v>
      </c>
      <c r="G19" s="1">
        <v>103</v>
      </c>
      <c r="H19" s="1">
        <v>13</v>
      </c>
      <c r="I19" s="6">
        <v>24</v>
      </c>
      <c r="J19" s="1" t="s">
        <v>460</v>
      </c>
      <c r="K19" s="73">
        <v>42137.541666666664</v>
      </c>
    </row>
    <row r="20" spans="1:11" x14ac:dyDescent="0.25">
      <c r="B20" s="1">
        <v>2</v>
      </c>
      <c r="C20" s="1">
        <v>7</v>
      </c>
      <c r="D20" s="1">
        <v>14</v>
      </c>
      <c r="E20" s="44">
        <v>42134.708333333336</v>
      </c>
      <c r="F20" s="1" t="s">
        <v>444</v>
      </c>
      <c r="G20" s="1" t="s">
        <v>16</v>
      </c>
      <c r="H20" s="1" t="s">
        <v>452</v>
      </c>
      <c r="I20" s="1">
        <v>82</v>
      </c>
      <c r="J20" s="1" t="s">
        <v>460</v>
      </c>
      <c r="K20" s="3">
        <v>2958465</v>
      </c>
    </row>
    <row r="21" spans="1:11" x14ac:dyDescent="0.25">
      <c r="B21" s="36">
        <v>3</v>
      </c>
      <c r="C21" s="36">
        <v>7</v>
      </c>
      <c r="D21" s="36">
        <v>6</v>
      </c>
      <c r="E21" s="73">
        <v>42137.541666666664</v>
      </c>
      <c r="F21" s="36" t="s">
        <v>450</v>
      </c>
      <c r="G21" s="36" t="s">
        <v>16</v>
      </c>
      <c r="H21" s="36" t="s">
        <v>451</v>
      </c>
      <c r="I21" s="36">
        <v>24</v>
      </c>
      <c r="J21" s="36" t="s">
        <v>445</v>
      </c>
      <c r="K21" s="73">
        <v>2958465</v>
      </c>
    </row>
    <row r="23" spans="1:11" ht="18.75" x14ac:dyDescent="0.3">
      <c r="A23" s="51" t="s">
        <v>482</v>
      </c>
    </row>
    <row r="25" spans="1:11" x14ac:dyDescent="0.25">
      <c r="A25" s="15" t="s">
        <v>457</v>
      </c>
    </row>
    <row r="26" spans="1:11" x14ac:dyDescent="0.25">
      <c r="B26" s="1">
        <v>1</v>
      </c>
      <c r="C26" s="1">
        <v>7</v>
      </c>
      <c r="D26" s="6">
        <v>6</v>
      </c>
      <c r="E26" s="3">
        <v>42125.546261574076</v>
      </c>
      <c r="F26" s="1" t="s">
        <v>444</v>
      </c>
      <c r="G26" s="1">
        <v>103</v>
      </c>
      <c r="H26" s="1">
        <v>13</v>
      </c>
      <c r="I26" s="6">
        <v>24</v>
      </c>
      <c r="J26" s="1" t="s">
        <v>460</v>
      </c>
      <c r="K26" s="74">
        <v>42137.541666666664</v>
      </c>
    </row>
    <row r="27" spans="1:11" x14ac:dyDescent="0.25">
      <c r="B27" s="1">
        <v>2</v>
      </c>
      <c r="C27" s="1">
        <v>7</v>
      </c>
      <c r="D27" s="1">
        <v>14</v>
      </c>
      <c r="E27" s="44">
        <v>42134.708333333336</v>
      </c>
      <c r="F27" s="1" t="s">
        <v>444</v>
      </c>
      <c r="G27" s="1" t="s">
        <v>16</v>
      </c>
      <c r="H27" s="1" t="s">
        <v>452</v>
      </c>
      <c r="I27" s="1">
        <v>82</v>
      </c>
      <c r="J27" s="1" t="s">
        <v>460</v>
      </c>
      <c r="K27" s="3">
        <v>2958465</v>
      </c>
    </row>
    <row r="28" spans="1:11" x14ac:dyDescent="0.25">
      <c r="B28" s="1">
        <v>3</v>
      </c>
      <c r="C28" s="1">
        <v>7</v>
      </c>
      <c r="D28" s="1">
        <v>6</v>
      </c>
      <c r="E28" s="44">
        <v>42137.541666666664</v>
      </c>
      <c r="F28" s="1" t="s">
        <v>450</v>
      </c>
      <c r="G28" s="1" t="s">
        <v>16</v>
      </c>
      <c r="H28" s="1" t="s">
        <v>451</v>
      </c>
      <c r="I28" s="1">
        <v>24</v>
      </c>
      <c r="J28" s="1" t="s">
        <v>445</v>
      </c>
      <c r="K28" s="73">
        <v>42144.541666666664</v>
      </c>
    </row>
    <row r="29" spans="1:11" x14ac:dyDescent="0.25">
      <c r="B29" s="36">
        <v>4</v>
      </c>
      <c r="C29" s="36">
        <v>7</v>
      </c>
      <c r="D29" s="36">
        <v>6</v>
      </c>
      <c r="E29" s="73">
        <v>42144.541666666664</v>
      </c>
      <c r="F29" s="36" t="s">
        <v>454</v>
      </c>
      <c r="G29" s="36" t="s">
        <v>16</v>
      </c>
      <c r="H29" s="36" t="s">
        <v>451</v>
      </c>
      <c r="I29" s="36">
        <v>24</v>
      </c>
      <c r="J29" s="36" t="s">
        <v>460</v>
      </c>
      <c r="K29" s="73">
        <v>2958465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0"/>
  <sheetViews>
    <sheetView zoomScaleNormal="100" workbookViewId="0">
      <selection activeCell="B23" sqref="B23"/>
    </sheetView>
  </sheetViews>
  <sheetFormatPr defaultRowHeight="15" x14ac:dyDescent="0.25"/>
  <cols>
    <col min="1" max="1" width="145.5703125" style="9" customWidth="1"/>
    <col min="2" max="2" width="121.7109375" style="64" customWidth="1"/>
  </cols>
  <sheetData>
    <row r="1" spans="1:2" ht="18.75" x14ac:dyDescent="0.3">
      <c r="A1" s="51" t="s">
        <v>583</v>
      </c>
    </row>
    <row r="3" spans="1:2" x14ac:dyDescent="0.25">
      <c r="A3" s="70" t="s">
        <v>585</v>
      </c>
      <c r="B3" s="65" t="s">
        <v>586</v>
      </c>
    </row>
    <row r="5" spans="1:2" x14ac:dyDescent="0.25">
      <c r="A5" s="9" t="s">
        <v>500</v>
      </c>
      <c r="B5" s="9" t="s">
        <v>500</v>
      </c>
    </row>
    <row r="7" spans="1:2" x14ac:dyDescent="0.25">
      <c r="A7" s="9" t="s">
        <v>492</v>
      </c>
      <c r="B7" s="64" t="s">
        <v>492</v>
      </c>
    </row>
    <row r="8" spans="1:2" x14ac:dyDescent="0.25">
      <c r="A8" s="9" t="s">
        <v>560</v>
      </c>
      <c r="B8" s="64" t="s">
        <v>575</v>
      </c>
    </row>
    <row r="9" spans="1:2" x14ac:dyDescent="0.25">
      <c r="A9" s="9" t="s">
        <v>562</v>
      </c>
      <c r="B9" s="64" t="s">
        <v>576</v>
      </c>
    </row>
    <row r="10" spans="1:2" x14ac:dyDescent="0.25">
      <c r="A10" s="9" t="s">
        <v>563</v>
      </c>
      <c r="B10" s="64" t="s">
        <v>533</v>
      </c>
    </row>
    <row r="11" spans="1:2" x14ac:dyDescent="0.25">
      <c r="A11" s="9" t="s">
        <v>561</v>
      </c>
      <c r="B11" s="64" t="s">
        <v>561</v>
      </c>
    </row>
    <row r="12" spans="1:2" x14ac:dyDescent="0.25">
      <c r="A12" s="9" t="s">
        <v>564</v>
      </c>
      <c r="B12" s="64" t="s">
        <v>564</v>
      </c>
    </row>
    <row r="13" spans="1:2" x14ac:dyDescent="0.25">
      <c r="A13" s="9" t="s">
        <v>493</v>
      </c>
      <c r="B13" s="64" t="s">
        <v>501</v>
      </c>
    </row>
    <row r="14" spans="1:2" x14ac:dyDescent="0.25">
      <c r="A14" s="9" t="s">
        <v>494</v>
      </c>
    </row>
    <row r="15" spans="1:2" x14ac:dyDescent="0.25">
      <c r="A15" s="9" t="s">
        <v>495</v>
      </c>
      <c r="B15" s="64" t="s">
        <v>577</v>
      </c>
    </row>
    <row r="16" spans="1:2" x14ac:dyDescent="0.25">
      <c r="A16" s="9" t="s">
        <v>496</v>
      </c>
      <c r="B16" s="64" t="s">
        <v>502</v>
      </c>
    </row>
    <row r="17" spans="1:2" x14ac:dyDescent="0.25">
      <c r="A17" s="9" t="s">
        <v>497</v>
      </c>
    </row>
    <row r="18" spans="1:2" x14ac:dyDescent="0.25">
      <c r="A18" s="9" t="s">
        <v>498</v>
      </c>
      <c r="B18" s="64" t="s">
        <v>503</v>
      </c>
    </row>
    <row r="19" spans="1:2" x14ac:dyDescent="0.25">
      <c r="A19" s="9" t="s">
        <v>499</v>
      </c>
      <c r="B19" s="64" t="s">
        <v>504</v>
      </c>
    </row>
    <row r="20" spans="1:2" x14ac:dyDescent="0.25">
      <c r="A20" s="9" t="s">
        <v>506</v>
      </c>
      <c r="B20" s="64" t="s">
        <v>505</v>
      </c>
    </row>
    <row r="21" spans="1:2" x14ac:dyDescent="0.25">
      <c r="A21" s="9" t="s">
        <v>507</v>
      </c>
    </row>
    <row r="22" spans="1:2" x14ac:dyDescent="0.25">
      <c r="A22" s="9" t="s">
        <v>508</v>
      </c>
      <c r="B22" s="64" t="s">
        <v>534</v>
      </c>
    </row>
    <row r="23" spans="1:2" x14ac:dyDescent="0.25">
      <c r="A23" s="9" t="s">
        <v>509</v>
      </c>
      <c r="B23" s="64" t="s">
        <v>535</v>
      </c>
    </row>
    <row r="24" spans="1:2" x14ac:dyDescent="0.25">
      <c r="A24" s="9" t="s">
        <v>510</v>
      </c>
      <c r="B24" s="64" t="s">
        <v>536</v>
      </c>
    </row>
    <row r="25" spans="1:2" ht="30" x14ac:dyDescent="0.25">
      <c r="A25" s="9" t="s">
        <v>511</v>
      </c>
      <c r="B25" s="64" t="s">
        <v>537</v>
      </c>
    </row>
    <row r="26" spans="1:2" x14ac:dyDescent="0.25">
      <c r="A26" s="9" t="s">
        <v>512</v>
      </c>
      <c r="B26" s="64" t="s">
        <v>538</v>
      </c>
    </row>
    <row r="27" spans="1:2" x14ac:dyDescent="0.25">
      <c r="A27" s="9" t="s">
        <v>513</v>
      </c>
      <c r="B27" s="64" t="s">
        <v>539</v>
      </c>
    </row>
    <row r="28" spans="1:2" x14ac:dyDescent="0.25">
      <c r="A28" s="9" t="s">
        <v>514</v>
      </c>
    </row>
    <row r="29" spans="1:2" x14ac:dyDescent="0.25">
      <c r="A29" s="9" t="s">
        <v>515</v>
      </c>
    </row>
    <row r="30" spans="1:2" x14ac:dyDescent="0.25">
      <c r="A30" s="9" t="s">
        <v>582</v>
      </c>
    </row>
    <row r="31" spans="1:2" x14ac:dyDescent="0.25">
      <c r="A31" s="9" t="s">
        <v>516</v>
      </c>
    </row>
    <row r="32" spans="1:2" x14ac:dyDescent="0.25">
      <c r="A32" s="9" t="s">
        <v>517</v>
      </c>
    </row>
    <row r="33" spans="1:1" x14ac:dyDescent="0.25">
      <c r="A33" s="9" t="s">
        <v>518</v>
      </c>
    </row>
    <row r="34" spans="1:1" x14ac:dyDescent="0.25">
      <c r="A34" s="9" t="s">
        <v>519</v>
      </c>
    </row>
    <row r="35" spans="1:1" x14ac:dyDescent="0.25">
      <c r="A35" s="9" t="s">
        <v>520</v>
      </c>
    </row>
    <row r="36" spans="1:1" x14ac:dyDescent="0.25">
      <c r="A36" s="9" t="s">
        <v>521</v>
      </c>
    </row>
    <row r="37" spans="1:1" x14ac:dyDescent="0.25">
      <c r="A37" s="9" t="s">
        <v>522</v>
      </c>
    </row>
    <row r="38" spans="1:1" x14ac:dyDescent="0.25">
      <c r="A38" s="9" t="s">
        <v>523</v>
      </c>
    </row>
    <row r="39" spans="1:1" x14ac:dyDescent="0.25">
      <c r="A39" s="9" t="s">
        <v>524</v>
      </c>
    </row>
    <row r="40" spans="1:1" x14ac:dyDescent="0.25">
      <c r="A40" s="9" t="s">
        <v>525</v>
      </c>
    </row>
    <row r="41" spans="1:1" x14ac:dyDescent="0.25">
      <c r="A41" s="9" t="s">
        <v>526</v>
      </c>
    </row>
    <row r="42" spans="1:1" x14ac:dyDescent="0.25">
      <c r="A42" s="9" t="s">
        <v>527</v>
      </c>
    </row>
    <row r="43" spans="1:1" x14ac:dyDescent="0.25">
      <c r="A43" s="9" t="s">
        <v>528</v>
      </c>
    </row>
    <row r="44" spans="1:1" x14ac:dyDescent="0.25">
      <c r="A44" s="9" t="s">
        <v>529</v>
      </c>
    </row>
    <row r="45" spans="1:1" x14ac:dyDescent="0.25">
      <c r="A45" s="9" t="s">
        <v>530</v>
      </c>
    </row>
    <row r="46" spans="1:1" ht="30" x14ac:dyDescent="0.25">
      <c r="A46" s="9" t="s">
        <v>531</v>
      </c>
    </row>
    <row r="47" spans="1:1" x14ac:dyDescent="0.25">
      <c r="A47" s="9" t="s">
        <v>532</v>
      </c>
    </row>
    <row r="51" spans="1:2" x14ac:dyDescent="0.25">
      <c r="A51" s="9" t="s">
        <v>559</v>
      </c>
    </row>
    <row r="52" spans="1:2" x14ac:dyDescent="0.25">
      <c r="A52" s="9" t="s">
        <v>492</v>
      </c>
      <c r="B52" s="64" t="s">
        <v>492</v>
      </c>
    </row>
    <row r="53" spans="1:2" x14ac:dyDescent="0.25">
      <c r="A53" s="75" t="s">
        <v>560</v>
      </c>
      <c r="B53" s="64" t="s">
        <v>575</v>
      </c>
    </row>
    <row r="54" spans="1:2" x14ac:dyDescent="0.25">
      <c r="A54" s="9" t="s">
        <v>562</v>
      </c>
      <c r="B54" s="64" t="s">
        <v>576</v>
      </c>
    </row>
    <row r="55" spans="1:2" x14ac:dyDescent="0.25">
      <c r="A55" s="9" t="s">
        <v>563</v>
      </c>
      <c r="B55" s="64" t="s">
        <v>533</v>
      </c>
    </row>
    <row r="56" spans="1:2" x14ac:dyDescent="0.25">
      <c r="A56" s="9" t="s">
        <v>561</v>
      </c>
      <c r="B56" s="64" t="s">
        <v>561</v>
      </c>
    </row>
    <row r="57" spans="1:2" x14ac:dyDescent="0.25">
      <c r="A57" s="9" t="s">
        <v>564</v>
      </c>
      <c r="B57" s="64" t="s">
        <v>564</v>
      </c>
    </row>
    <row r="58" spans="1:2" x14ac:dyDescent="0.25">
      <c r="A58" s="9" t="s">
        <v>493</v>
      </c>
      <c r="B58" s="64" t="s">
        <v>501</v>
      </c>
    </row>
    <row r="59" spans="1:2" x14ac:dyDescent="0.25">
      <c r="A59" s="9" t="s">
        <v>494</v>
      </c>
    </row>
    <row r="60" spans="1:2" x14ac:dyDescent="0.25">
      <c r="A60" s="9" t="s">
        <v>495</v>
      </c>
      <c r="B60" s="64" t="s">
        <v>577</v>
      </c>
    </row>
    <row r="61" spans="1:2" x14ac:dyDescent="0.25">
      <c r="A61" s="9" t="s">
        <v>496</v>
      </c>
      <c r="B61" s="64" t="s">
        <v>502</v>
      </c>
    </row>
    <row r="62" spans="1:2" x14ac:dyDescent="0.25">
      <c r="A62" s="9" t="s">
        <v>497</v>
      </c>
    </row>
    <row r="63" spans="1:2" x14ac:dyDescent="0.25">
      <c r="A63" s="9" t="s">
        <v>498</v>
      </c>
      <c r="B63" s="64" t="s">
        <v>503</v>
      </c>
    </row>
    <row r="64" spans="1:2" x14ac:dyDescent="0.25">
      <c r="A64" s="9" t="s">
        <v>499</v>
      </c>
      <c r="B64" s="64" t="s">
        <v>504</v>
      </c>
    </row>
    <row r="65" spans="1:2" x14ac:dyDescent="0.25">
      <c r="A65" s="9" t="s">
        <v>506</v>
      </c>
      <c r="B65" s="64" t="s">
        <v>505</v>
      </c>
    </row>
    <row r="66" spans="1:2" x14ac:dyDescent="0.25">
      <c r="A66" s="9" t="s">
        <v>507</v>
      </c>
    </row>
    <row r="67" spans="1:2" x14ac:dyDescent="0.25">
      <c r="A67" s="9" t="s">
        <v>508</v>
      </c>
      <c r="B67" s="64" t="s">
        <v>534</v>
      </c>
    </row>
    <row r="68" spans="1:2" x14ac:dyDescent="0.25">
      <c r="A68" s="9" t="s">
        <v>509</v>
      </c>
      <c r="B68" s="64" t="s">
        <v>535</v>
      </c>
    </row>
    <row r="69" spans="1:2" x14ac:dyDescent="0.25">
      <c r="A69" s="9" t="s">
        <v>540</v>
      </c>
      <c r="B69" s="64" t="s">
        <v>565</v>
      </c>
    </row>
    <row r="70" spans="1:2" x14ac:dyDescent="0.25">
      <c r="A70" s="9" t="s">
        <v>541</v>
      </c>
      <c r="B70" s="64" t="s">
        <v>566</v>
      </c>
    </row>
    <row r="71" spans="1:2" x14ac:dyDescent="0.25">
      <c r="A71" s="9" t="s">
        <v>542</v>
      </c>
    </row>
    <row r="72" spans="1:2" ht="30" x14ac:dyDescent="0.25">
      <c r="A72" s="64" t="s">
        <v>581</v>
      </c>
      <c r="B72" s="9" t="s">
        <v>567</v>
      </c>
    </row>
    <row r="73" spans="1:2" x14ac:dyDescent="0.25">
      <c r="A73" s="9" t="s">
        <v>512</v>
      </c>
    </row>
    <row r="74" spans="1:2" x14ac:dyDescent="0.25">
      <c r="A74" s="64" t="s">
        <v>579</v>
      </c>
    </row>
    <row r="75" spans="1:2" x14ac:dyDescent="0.25">
      <c r="A75" s="9" t="s">
        <v>543</v>
      </c>
    </row>
    <row r="76" spans="1:2" x14ac:dyDescent="0.25">
      <c r="A76" s="9" t="s">
        <v>544</v>
      </c>
    </row>
    <row r="77" spans="1:2" x14ac:dyDescent="0.25">
      <c r="A77" s="9" t="s">
        <v>545</v>
      </c>
      <c r="B77" s="64" t="s">
        <v>545</v>
      </c>
    </row>
    <row r="78" spans="1:2" x14ac:dyDescent="0.25">
      <c r="A78" s="9" t="s">
        <v>546</v>
      </c>
      <c r="B78" s="64" t="s">
        <v>546</v>
      </c>
    </row>
    <row r="79" spans="1:2" x14ac:dyDescent="0.25">
      <c r="A79" s="9" t="s">
        <v>518</v>
      </c>
      <c r="B79" s="64" t="s">
        <v>568</v>
      </c>
    </row>
    <row r="80" spans="1:2" x14ac:dyDescent="0.25">
      <c r="A80" s="9" t="s">
        <v>519</v>
      </c>
      <c r="B80" s="64" t="s">
        <v>569</v>
      </c>
    </row>
    <row r="81" spans="1:2" x14ac:dyDescent="0.25">
      <c r="A81" s="9" t="s">
        <v>520</v>
      </c>
      <c r="B81" s="64" t="s">
        <v>570</v>
      </c>
    </row>
    <row r="82" spans="1:2" x14ac:dyDescent="0.25">
      <c r="A82" s="9" t="s">
        <v>521</v>
      </c>
      <c r="B82" s="64" t="s">
        <v>571</v>
      </c>
    </row>
    <row r="83" spans="1:2" x14ac:dyDescent="0.25">
      <c r="A83" s="9" t="s">
        <v>522</v>
      </c>
      <c r="B83" s="64" t="s">
        <v>572</v>
      </c>
    </row>
    <row r="84" spans="1:2" x14ac:dyDescent="0.25">
      <c r="A84" s="9" t="s">
        <v>523</v>
      </c>
      <c r="B84" s="64" t="s">
        <v>573</v>
      </c>
    </row>
    <row r="85" spans="1:2" x14ac:dyDescent="0.25">
      <c r="A85" s="9" t="s">
        <v>547</v>
      </c>
    </row>
    <row r="86" spans="1:2" x14ac:dyDescent="0.25">
      <c r="A86" s="9" t="s">
        <v>548</v>
      </c>
    </row>
    <row r="87" spans="1:2" x14ac:dyDescent="0.25">
      <c r="A87" s="9" t="s">
        <v>549</v>
      </c>
    </row>
    <row r="88" spans="1:2" x14ac:dyDescent="0.25">
      <c r="A88" s="9" t="s">
        <v>525</v>
      </c>
    </row>
    <row r="89" spans="1:2" x14ac:dyDescent="0.25">
      <c r="A89" s="9" t="s">
        <v>526</v>
      </c>
    </row>
    <row r="90" spans="1:2" x14ac:dyDescent="0.25">
      <c r="A90" s="9" t="s">
        <v>527</v>
      </c>
    </row>
    <row r="91" spans="1:2" x14ac:dyDescent="0.25">
      <c r="A91" s="9" t="s">
        <v>528</v>
      </c>
    </row>
    <row r="92" spans="1:2" x14ac:dyDescent="0.25">
      <c r="A92" s="9" t="s">
        <v>550</v>
      </c>
    </row>
    <row r="93" spans="1:2" x14ac:dyDescent="0.25">
      <c r="A93" s="9" t="s">
        <v>551</v>
      </c>
    </row>
    <row r="94" spans="1:2" x14ac:dyDescent="0.25">
      <c r="A94" s="9" t="s">
        <v>552</v>
      </c>
    </row>
    <row r="95" spans="1:2" x14ac:dyDescent="0.25">
      <c r="A95" s="64" t="s">
        <v>580</v>
      </c>
      <c r="B95" s="64" t="s">
        <v>580</v>
      </c>
    </row>
    <row r="96" spans="1:2" x14ac:dyDescent="0.25">
      <c r="A96" s="9" t="s">
        <v>546</v>
      </c>
      <c r="B96" s="64" t="s">
        <v>546</v>
      </c>
    </row>
    <row r="97" spans="1:2" x14ac:dyDescent="0.25">
      <c r="A97" s="9" t="s">
        <v>518</v>
      </c>
      <c r="B97" s="64" t="s">
        <v>568</v>
      </c>
    </row>
    <row r="98" spans="1:2" x14ac:dyDescent="0.25">
      <c r="A98" s="9" t="s">
        <v>519</v>
      </c>
      <c r="B98" s="64" t="s">
        <v>569</v>
      </c>
    </row>
    <row r="99" spans="1:2" x14ac:dyDescent="0.25">
      <c r="A99" s="9" t="s">
        <v>520</v>
      </c>
      <c r="B99" s="64" t="s">
        <v>578</v>
      </c>
    </row>
    <row r="100" spans="1:2" x14ac:dyDescent="0.25">
      <c r="A100" s="9" t="s">
        <v>521</v>
      </c>
      <c r="B100" s="64" t="s">
        <v>574</v>
      </c>
    </row>
    <row r="101" spans="1:2" x14ac:dyDescent="0.25">
      <c r="A101" s="9" t="s">
        <v>522</v>
      </c>
      <c r="B101" s="64" t="s">
        <v>572</v>
      </c>
    </row>
    <row r="102" spans="1:2" x14ac:dyDescent="0.25">
      <c r="A102" s="9" t="s">
        <v>523</v>
      </c>
      <c r="B102" s="64" t="s">
        <v>573</v>
      </c>
    </row>
    <row r="103" spans="1:2" x14ac:dyDescent="0.25">
      <c r="A103" s="9" t="s">
        <v>547</v>
      </c>
    </row>
    <row r="104" spans="1:2" x14ac:dyDescent="0.25">
      <c r="A104" s="9" t="s">
        <v>548</v>
      </c>
    </row>
    <row r="105" spans="1:2" x14ac:dyDescent="0.25">
      <c r="A105" s="9" t="s">
        <v>549</v>
      </c>
    </row>
    <row r="106" spans="1:2" x14ac:dyDescent="0.25">
      <c r="A106" s="9" t="s">
        <v>525</v>
      </c>
    </row>
    <row r="107" spans="1:2" x14ac:dyDescent="0.25">
      <c r="A107" s="9" t="s">
        <v>526</v>
      </c>
    </row>
    <row r="108" spans="1:2" x14ac:dyDescent="0.25">
      <c r="A108" s="9" t="s">
        <v>527</v>
      </c>
    </row>
    <row r="109" spans="1:2" x14ac:dyDescent="0.25">
      <c r="A109" s="9" t="s">
        <v>528</v>
      </c>
    </row>
    <row r="110" spans="1:2" x14ac:dyDescent="0.25">
      <c r="A110" s="9" t="s">
        <v>553</v>
      </c>
    </row>
    <row r="111" spans="1:2" x14ac:dyDescent="0.25">
      <c r="A111" s="9" t="s">
        <v>552</v>
      </c>
    </row>
    <row r="112" spans="1:2" x14ac:dyDescent="0.25">
      <c r="A112" s="9" t="s">
        <v>554</v>
      </c>
    </row>
    <row r="113" spans="1:1" x14ac:dyDescent="0.25">
      <c r="A113" s="9" t="s">
        <v>546</v>
      </c>
    </row>
    <row r="114" spans="1:1" x14ac:dyDescent="0.25">
      <c r="A114" s="9" t="s">
        <v>518</v>
      </c>
    </row>
    <row r="115" spans="1:1" x14ac:dyDescent="0.25">
      <c r="A115" s="9" t="s">
        <v>519</v>
      </c>
    </row>
    <row r="116" spans="1:1" x14ac:dyDescent="0.25">
      <c r="A116" s="9" t="s">
        <v>520</v>
      </c>
    </row>
    <row r="117" spans="1:1" x14ac:dyDescent="0.25">
      <c r="A117" s="9" t="s">
        <v>521</v>
      </c>
    </row>
    <row r="118" spans="1:1" x14ac:dyDescent="0.25">
      <c r="A118" s="9" t="s">
        <v>522</v>
      </c>
    </row>
    <row r="119" spans="1:1" x14ac:dyDescent="0.25">
      <c r="A119" s="9" t="s">
        <v>523</v>
      </c>
    </row>
    <row r="120" spans="1:1" x14ac:dyDescent="0.25">
      <c r="A120" s="9" t="s">
        <v>547</v>
      </c>
    </row>
    <row r="121" spans="1:1" x14ac:dyDescent="0.25">
      <c r="A121" s="9" t="s">
        <v>548</v>
      </c>
    </row>
    <row r="122" spans="1:1" x14ac:dyDescent="0.25">
      <c r="A122" s="9" t="s">
        <v>549</v>
      </c>
    </row>
    <row r="123" spans="1:1" x14ac:dyDescent="0.25">
      <c r="A123" s="9" t="s">
        <v>555</v>
      </c>
    </row>
    <row r="124" spans="1:1" x14ac:dyDescent="0.25">
      <c r="A124" s="9" t="s">
        <v>526</v>
      </c>
    </row>
    <row r="125" spans="1:1" x14ac:dyDescent="0.25">
      <c r="A125" s="9" t="s">
        <v>527</v>
      </c>
    </row>
    <row r="126" spans="1:1" x14ac:dyDescent="0.25">
      <c r="A126" s="9" t="s">
        <v>528</v>
      </c>
    </row>
    <row r="127" spans="1:1" x14ac:dyDescent="0.25">
      <c r="A127" s="9" t="s">
        <v>550</v>
      </c>
    </row>
    <row r="128" spans="1:1" x14ac:dyDescent="0.25">
      <c r="A128" s="9" t="s">
        <v>556</v>
      </c>
    </row>
    <row r="129" spans="1:1" x14ac:dyDescent="0.25">
      <c r="A129" s="9" t="s">
        <v>557</v>
      </c>
    </row>
    <row r="130" spans="1:1" x14ac:dyDescent="0.25">
      <c r="A130" s="9" t="s">
        <v>558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
  <sheetViews>
    <sheetView workbookViewId="0">
      <pane xSplit="1" ySplit="2" topLeftCell="B6" activePane="bottomRight" state="frozen"/>
      <selection pane="topRight" activeCell="B1" sqref="B1"/>
      <selection pane="bottomLeft" activeCell="A4" sqref="A4"/>
      <selection pane="bottomRight" activeCell="A8" sqref="A8"/>
    </sheetView>
  </sheetViews>
  <sheetFormatPr defaultRowHeight="15" x14ac:dyDescent="0.25"/>
  <cols>
    <col min="1" max="1" width="12.5703125" style="1" customWidth="1"/>
    <col min="2" max="3" width="7.28515625" style="1" customWidth="1"/>
    <col min="4" max="4" width="12" style="76" customWidth="1"/>
    <col min="5" max="5" width="12" style="79" customWidth="1"/>
    <col min="6" max="6" width="12" style="76" customWidth="1"/>
    <col min="7" max="7" width="15.5703125" style="76" bestFit="1" customWidth="1"/>
    <col min="8" max="8" width="12.140625" style="79" customWidth="1"/>
    <col min="9" max="9" width="16.42578125" style="76" customWidth="1"/>
    <col min="10" max="10" width="15.5703125" style="76" bestFit="1" customWidth="1"/>
    <col min="11" max="11" width="13.28515625" style="76" customWidth="1"/>
    <col min="12" max="12" width="9.140625" style="1"/>
    <col min="13" max="13" width="15.5703125" style="76" bestFit="1" customWidth="1"/>
    <col min="14" max="14" width="34" style="64" customWidth="1"/>
    <col min="15" max="15" width="40.42578125" style="64" customWidth="1"/>
    <col min="16" max="16384" width="9.140625" style="1"/>
  </cols>
  <sheetData>
    <row r="1" spans="1:15" s="15" customFormat="1" x14ac:dyDescent="0.25">
      <c r="D1" s="90" t="s">
        <v>101</v>
      </c>
      <c r="E1" s="91"/>
      <c r="F1" s="92"/>
      <c r="G1" s="90" t="s">
        <v>618</v>
      </c>
      <c r="H1" s="91"/>
      <c r="I1" s="92"/>
      <c r="J1" s="93" t="s">
        <v>622</v>
      </c>
      <c r="K1" s="94"/>
      <c r="L1" s="94"/>
      <c r="M1" s="95"/>
      <c r="N1" s="65"/>
      <c r="O1" s="65"/>
    </row>
    <row r="2" spans="1:15" s="77" customFormat="1" ht="29.25" customHeight="1" x14ac:dyDescent="0.25">
      <c r="A2" s="81" t="s">
        <v>621</v>
      </c>
      <c r="B2" s="77" t="s">
        <v>606</v>
      </c>
      <c r="C2" s="77" t="s">
        <v>607</v>
      </c>
      <c r="D2" s="78" t="s">
        <v>614</v>
      </c>
      <c r="E2" s="80" t="s">
        <v>612</v>
      </c>
      <c r="F2" s="78" t="s">
        <v>615</v>
      </c>
      <c r="G2" s="78" t="s">
        <v>20</v>
      </c>
      <c r="H2" s="80" t="s">
        <v>614</v>
      </c>
      <c r="I2" s="78" t="s">
        <v>619</v>
      </c>
      <c r="J2" s="78" t="s">
        <v>20</v>
      </c>
      <c r="K2" s="78" t="s">
        <v>28</v>
      </c>
      <c r="L2" s="77" t="s">
        <v>420</v>
      </c>
      <c r="M2" s="78" t="s">
        <v>616</v>
      </c>
      <c r="N2" s="81" t="s">
        <v>640</v>
      </c>
      <c r="O2" s="81" t="s">
        <v>641</v>
      </c>
    </row>
    <row r="3" spans="1:15" ht="90" x14ac:dyDescent="0.25">
      <c r="A3" s="1">
        <v>15</v>
      </c>
      <c r="B3" s="1" t="s">
        <v>608</v>
      </c>
      <c r="C3" s="1" t="s">
        <v>609</v>
      </c>
      <c r="N3" s="64" t="s">
        <v>634</v>
      </c>
      <c r="O3" s="64" t="s">
        <v>642</v>
      </c>
    </row>
    <row r="4" spans="1:15" x14ac:dyDescent="0.25">
      <c r="D4" s="88">
        <v>41604</v>
      </c>
      <c r="E4" s="83">
        <v>42149</v>
      </c>
      <c r="F4" s="79" t="s">
        <v>613</v>
      </c>
      <c r="G4" s="76">
        <v>41604</v>
      </c>
      <c r="H4" s="79">
        <v>42149</v>
      </c>
      <c r="I4" s="79" t="s">
        <v>613</v>
      </c>
      <c r="J4" s="76">
        <v>41663.430300925924</v>
      </c>
      <c r="K4" s="76" t="s">
        <v>613</v>
      </c>
      <c r="L4" s="1" t="s">
        <v>610</v>
      </c>
      <c r="M4" s="79">
        <v>41665</v>
      </c>
      <c r="N4" s="1"/>
    </row>
    <row r="5" spans="1:15" x14ac:dyDescent="0.25">
      <c r="D5" s="79"/>
      <c r="F5" s="79"/>
      <c r="G5" s="79"/>
      <c r="I5" s="79"/>
      <c r="J5" s="76">
        <v>41673.439976851849</v>
      </c>
      <c r="K5" s="76" t="s">
        <v>613</v>
      </c>
      <c r="L5" s="1" t="s">
        <v>611</v>
      </c>
      <c r="M5" s="83">
        <v>41854</v>
      </c>
    </row>
    <row r="6" spans="1:15" x14ac:dyDescent="0.25">
      <c r="D6" s="79"/>
      <c r="F6" s="79"/>
      <c r="G6" s="79"/>
      <c r="I6" s="79"/>
      <c r="J6" s="82">
        <v>42088.271134259259</v>
      </c>
      <c r="K6" s="76" t="s">
        <v>613</v>
      </c>
      <c r="L6" s="1" t="s">
        <v>611</v>
      </c>
      <c r="M6" s="79">
        <v>42149</v>
      </c>
    </row>
    <row r="7" spans="1:15" ht="105" x14ac:dyDescent="0.25">
      <c r="D7" s="79"/>
      <c r="F7" s="79"/>
      <c r="I7" s="79"/>
      <c r="M7" s="79"/>
      <c r="N7" s="64" t="s">
        <v>637</v>
      </c>
      <c r="O7" s="64" t="s">
        <v>643</v>
      </c>
    </row>
    <row r="8" spans="1:15" x14ac:dyDescent="0.25">
      <c r="A8" s="1">
        <v>1149</v>
      </c>
      <c r="B8" s="1" t="s">
        <v>608</v>
      </c>
      <c r="C8" s="1" t="s">
        <v>609</v>
      </c>
      <c r="D8" s="79">
        <v>41472</v>
      </c>
      <c r="E8" s="79">
        <v>42078</v>
      </c>
      <c r="F8" s="79" t="s">
        <v>613</v>
      </c>
      <c r="G8" s="76">
        <v>41867.005925925929</v>
      </c>
      <c r="H8" s="83">
        <v>41472</v>
      </c>
      <c r="I8" s="83">
        <v>42078</v>
      </c>
      <c r="J8" s="76">
        <v>41867.005914351852</v>
      </c>
      <c r="K8" s="76" t="s">
        <v>15</v>
      </c>
      <c r="L8" s="1" t="s">
        <v>611</v>
      </c>
      <c r="M8" s="76">
        <v>41898</v>
      </c>
    </row>
    <row r="9" spans="1:15" x14ac:dyDescent="0.25">
      <c r="G9" s="76">
        <v>41898.028761574074</v>
      </c>
      <c r="H9" s="83">
        <v>41472</v>
      </c>
      <c r="I9" s="83">
        <v>42078</v>
      </c>
      <c r="J9" s="76">
        <v>41898.028749999998</v>
      </c>
      <c r="K9" s="76" t="s">
        <v>15</v>
      </c>
      <c r="L9" s="1" t="s">
        <v>611</v>
      </c>
      <c r="M9" s="76">
        <v>41928</v>
      </c>
    </row>
    <row r="10" spans="1:15" x14ac:dyDescent="0.25">
      <c r="G10" s="76">
        <v>41928.041805555556</v>
      </c>
      <c r="H10" s="83">
        <v>41472</v>
      </c>
      <c r="I10" s="83">
        <v>42078</v>
      </c>
      <c r="J10" s="76">
        <v>41928.041759259257</v>
      </c>
      <c r="K10" s="76" t="s">
        <v>15</v>
      </c>
      <c r="L10" s="1" t="s">
        <v>611</v>
      </c>
      <c r="M10" s="82">
        <v>41959</v>
      </c>
    </row>
    <row r="11" spans="1:15" x14ac:dyDescent="0.25">
      <c r="H11" s="2"/>
    </row>
    <row r="12" spans="1:15" ht="90" x14ac:dyDescent="0.25">
      <c r="A12" s="1">
        <v>255</v>
      </c>
      <c r="B12" s="1" t="s">
        <v>609</v>
      </c>
      <c r="C12" s="1" t="s">
        <v>608</v>
      </c>
      <c r="D12" s="79"/>
      <c r="F12" s="79"/>
      <c r="G12" s="76" t="s">
        <v>617</v>
      </c>
      <c r="I12" s="79"/>
      <c r="J12" s="76" t="s">
        <v>617</v>
      </c>
      <c r="M12" s="79"/>
      <c r="N12" s="64" t="s">
        <v>620</v>
      </c>
      <c r="O12" s="64" t="s">
        <v>644</v>
      </c>
    </row>
    <row r="13" spans="1:15" x14ac:dyDescent="0.25">
      <c r="D13" s="83">
        <v>42025</v>
      </c>
      <c r="E13" s="79">
        <v>42079</v>
      </c>
      <c r="F13" s="79" t="s">
        <v>613</v>
      </c>
      <c r="G13" s="76">
        <v>41989.02443287037</v>
      </c>
      <c r="H13" s="83">
        <v>42025</v>
      </c>
      <c r="I13" s="83">
        <v>42051</v>
      </c>
      <c r="J13" s="76">
        <v>41989.024409722224</v>
      </c>
      <c r="K13" s="76" t="s">
        <v>613</v>
      </c>
      <c r="L13" s="1" t="s">
        <v>611</v>
      </c>
      <c r="M13" s="79">
        <v>42020</v>
      </c>
      <c r="N13" s="1"/>
    </row>
    <row r="14" spans="1:15" x14ac:dyDescent="0.25">
      <c r="D14" s="79"/>
      <c r="F14" s="79"/>
      <c r="G14" s="76">
        <v>42020.025347222225</v>
      </c>
      <c r="H14" s="83">
        <v>42025</v>
      </c>
      <c r="I14" s="83">
        <v>42051</v>
      </c>
      <c r="J14" s="76">
        <v>42020.025335648148</v>
      </c>
      <c r="K14" s="76" t="s">
        <v>613</v>
      </c>
      <c r="L14" s="1" t="s">
        <v>611</v>
      </c>
      <c r="M14" s="79">
        <v>42051</v>
      </c>
      <c r="N14" s="1"/>
    </row>
    <row r="15" spans="1:15" x14ac:dyDescent="0.25">
      <c r="D15" s="79"/>
      <c r="F15" s="79"/>
      <c r="G15" s="76">
        <v>42051.084479166668</v>
      </c>
      <c r="H15" s="79">
        <v>42025</v>
      </c>
      <c r="I15" s="79">
        <v>42079</v>
      </c>
      <c r="J15" s="76">
        <v>42051.084479166668</v>
      </c>
      <c r="K15" s="76" t="s">
        <v>613</v>
      </c>
      <c r="L15" s="1" t="s">
        <v>611</v>
      </c>
      <c r="M15" s="79">
        <v>42079</v>
      </c>
      <c r="N15" s="1"/>
    </row>
    <row r="16" spans="1:15" ht="105" x14ac:dyDescent="0.25">
      <c r="A16" s="1">
        <v>1413</v>
      </c>
      <c r="B16" s="1" t="s">
        <v>609</v>
      </c>
      <c r="C16" s="1" t="s">
        <v>608</v>
      </c>
      <c r="G16" s="76" t="s">
        <v>617</v>
      </c>
      <c r="J16" s="76" t="s">
        <v>617</v>
      </c>
      <c r="N16" s="64" t="s">
        <v>638</v>
      </c>
      <c r="O16" s="64" t="s">
        <v>645</v>
      </c>
    </row>
    <row r="17" spans="1:14" x14ac:dyDescent="0.25">
      <c r="D17" s="79">
        <v>41023</v>
      </c>
      <c r="E17" s="79">
        <v>42126</v>
      </c>
      <c r="F17" s="79" t="s">
        <v>613</v>
      </c>
      <c r="G17" s="76">
        <v>41975.014374999999</v>
      </c>
      <c r="H17" s="79">
        <v>41023</v>
      </c>
      <c r="I17" s="79">
        <v>42006</v>
      </c>
      <c r="J17" s="76">
        <v>41975.014363425929</v>
      </c>
      <c r="K17" s="79" t="s">
        <v>613</v>
      </c>
      <c r="L17" s="1" t="s">
        <v>611</v>
      </c>
      <c r="M17" s="79">
        <v>42006</v>
      </c>
      <c r="N17" s="1"/>
    </row>
    <row r="18" spans="1:14" x14ac:dyDescent="0.25">
      <c r="D18" s="79">
        <v>42151</v>
      </c>
      <c r="E18" s="79">
        <v>42157</v>
      </c>
      <c r="F18" s="79" t="s">
        <v>613</v>
      </c>
      <c r="G18" s="76">
        <v>42006.015509259261</v>
      </c>
      <c r="H18" s="79">
        <v>41023</v>
      </c>
      <c r="I18" s="79">
        <v>42037</v>
      </c>
      <c r="J18" s="76">
        <v>42006.015486111108</v>
      </c>
      <c r="K18" s="79" t="s">
        <v>613</v>
      </c>
      <c r="L18" s="1" t="s">
        <v>611</v>
      </c>
      <c r="M18" s="79">
        <v>42037</v>
      </c>
      <c r="N18" s="1"/>
    </row>
    <row r="19" spans="1:14" x14ac:dyDescent="0.25">
      <c r="D19" s="79"/>
      <c r="F19" s="79"/>
      <c r="G19" s="76">
        <v>42037.019756944443</v>
      </c>
      <c r="H19" s="79">
        <v>41023</v>
      </c>
      <c r="I19" s="79">
        <v>42065</v>
      </c>
      <c r="J19" s="76">
        <v>42037.019733796296</v>
      </c>
      <c r="K19" s="79" t="s">
        <v>613</v>
      </c>
      <c r="L19" s="1" t="s">
        <v>611</v>
      </c>
      <c r="M19" s="79">
        <v>42065</v>
      </c>
      <c r="N19" s="1"/>
    </row>
    <row r="23" spans="1:14" x14ac:dyDescent="0.25">
      <c r="A23" s="1">
        <v>511</v>
      </c>
      <c r="N23" s="64" t="s">
        <v>635</v>
      </c>
    </row>
    <row r="24" spans="1:14" x14ac:dyDescent="0.25">
      <c r="D24" s="83">
        <v>41605</v>
      </c>
      <c r="E24" s="83">
        <v>42102</v>
      </c>
      <c r="F24" s="79" t="s">
        <v>613</v>
      </c>
      <c r="G24" s="76">
        <v>42116.53329861111</v>
      </c>
      <c r="H24" s="79">
        <v>41605</v>
      </c>
      <c r="I24" s="79">
        <v>42482</v>
      </c>
      <c r="J24" s="76">
        <v>41663.600949074076</v>
      </c>
      <c r="K24" s="76" t="s">
        <v>613</v>
      </c>
      <c r="L24" s="1" t="s">
        <v>610</v>
      </c>
      <c r="M24" s="83">
        <v>41786</v>
      </c>
      <c r="N24" s="1"/>
    </row>
    <row r="25" spans="1:14" x14ac:dyDescent="0.25">
      <c r="D25" s="79">
        <v>42116</v>
      </c>
      <c r="E25" s="79">
        <v>42482</v>
      </c>
      <c r="F25" s="79" t="s">
        <v>613</v>
      </c>
      <c r="I25" s="79"/>
      <c r="J25" s="82">
        <v>42116.533275462964</v>
      </c>
      <c r="K25" s="76" t="s">
        <v>613</v>
      </c>
      <c r="L25" s="1" t="s">
        <v>611</v>
      </c>
      <c r="M25" s="79">
        <v>42482</v>
      </c>
      <c r="N25" s="1"/>
    </row>
    <row r="26" spans="1:14" x14ac:dyDescent="0.25">
      <c r="A26" s="1">
        <v>1042</v>
      </c>
      <c r="G26" s="76" t="s">
        <v>617</v>
      </c>
      <c r="J26" s="76" t="s">
        <v>617</v>
      </c>
      <c r="N26" s="64" t="s">
        <v>635</v>
      </c>
    </row>
    <row r="27" spans="1:14" x14ac:dyDescent="0.25">
      <c r="D27" s="83">
        <v>41678</v>
      </c>
      <c r="E27" s="83">
        <v>42140</v>
      </c>
      <c r="F27" s="79" t="s">
        <v>613</v>
      </c>
      <c r="G27" s="76">
        <v>41898.028321759259</v>
      </c>
      <c r="H27" s="79">
        <v>41678</v>
      </c>
      <c r="I27" s="79">
        <v>42110</v>
      </c>
      <c r="J27" s="76">
        <v>41928.041458333333</v>
      </c>
      <c r="K27" s="76" t="s">
        <v>613</v>
      </c>
      <c r="L27" s="1" t="s">
        <v>611</v>
      </c>
      <c r="M27" s="83">
        <v>41959</v>
      </c>
      <c r="N27" s="1"/>
    </row>
    <row r="28" spans="1:14" x14ac:dyDescent="0.25">
      <c r="D28" s="79">
        <v>42151</v>
      </c>
      <c r="E28" s="79">
        <v>42171</v>
      </c>
      <c r="F28" s="79" t="s">
        <v>613</v>
      </c>
      <c r="G28" s="76">
        <v>41928.041458333333</v>
      </c>
      <c r="H28" s="79">
        <v>41678</v>
      </c>
      <c r="I28" s="79">
        <v>42110</v>
      </c>
      <c r="J28" s="82">
        <v>42110.098009259258</v>
      </c>
      <c r="K28" s="76" t="s">
        <v>613</v>
      </c>
      <c r="L28" s="1" t="s">
        <v>611</v>
      </c>
      <c r="M28" s="79">
        <v>42140</v>
      </c>
      <c r="N28" s="1"/>
    </row>
    <row r="29" spans="1:14" x14ac:dyDescent="0.25">
      <c r="D29" s="79"/>
      <c r="F29" s="79"/>
      <c r="G29" s="76">
        <v>42110.098032407404</v>
      </c>
      <c r="H29" s="79">
        <v>41678</v>
      </c>
      <c r="I29" s="79">
        <v>42140</v>
      </c>
      <c r="J29" s="76">
        <v>42151.858831018515</v>
      </c>
      <c r="K29" s="76" t="s">
        <v>613</v>
      </c>
      <c r="L29" s="1" t="s">
        <v>611</v>
      </c>
      <c r="M29" s="79">
        <v>42171</v>
      </c>
      <c r="N29" s="1"/>
    </row>
  </sheetData>
  <mergeCells count="3">
    <mergeCell ref="D1:F1"/>
    <mergeCell ref="J1:M1"/>
    <mergeCell ref="G1:I1"/>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H1" sqref="H1"/>
    </sheetView>
  </sheetViews>
  <sheetFormatPr defaultRowHeight="15" x14ac:dyDescent="0.25"/>
  <cols>
    <col min="1" max="1" width="38.42578125" style="8" customWidth="1"/>
    <col min="2" max="6" width="12.42578125" customWidth="1"/>
    <col min="8" max="8" width="12.42578125" customWidth="1"/>
  </cols>
  <sheetData>
    <row r="1" spans="1:8" s="8" customFormat="1" x14ac:dyDescent="0.25">
      <c r="A1" s="8" t="s">
        <v>630</v>
      </c>
      <c r="B1" s="87">
        <v>42005</v>
      </c>
      <c r="C1" s="87">
        <v>42036</v>
      </c>
      <c r="D1" s="87">
        <v>42064</v>
      </c>
      <c r="E1" s="87">
        <v>42095</v>
      </c>
      <c r="F1" s="87">
        <v>42125</v>
      </c>
      <c r="H1" s="87">
        <v>42005</v>
      </c>
    </row>
    <row r="3" spans="1:8" x14ac:dyDescent="0.25">
      <c r="A3" s="8" t="s">
        <v>623</v>
      </c>
      <c r="B3" s="85">
        <v>51744</v>
      </c>
      <c r="C3" s="85">
        <v>54603</v>
      </c>
      <c r="D3" s="85">
        <v>55542</v>
      </c>
      <c r="E3" s="85">
        <v>58058</v>
      </c>
      <c r="F3" s="85">
        <v>58877</v>
      </c>
      <c r="H3" s="85">
        <v>51744</v>
      </c>
    </row>
    <row r="4" spans="1:8" x14ac:dyDescent="0.25">
      <c r="A4" s="8" t="s">
        <v>624</v>
      </c>
      <c r="B4" s="85">
        <v>50624</v>
      </c>
      <c r="C4" s="85">
        <v>53291</v>
      </c>
      <c r="D4" s="85">
        <v>54551</v>
      </c>
      <c r="E4" s="85">
        <v>57377</v>
      </c>
      <c r="F4" s="85">
        <v>58294</v>
      </c>
      <c r="H4" s="85">
        <v>50660</v>
      </c>
    </row>
    <row r="5" spans="1:8" x14ac:dyDescent="0.25">
      <c r="A5" s="8" t="s">
        <v>625</v>
      </c>
      <c r="B5" s="86">
        <f>B3-B4</f>
        <v>1120</v>
      </c>
      <c r="C5" s="86">
        <f>C3-C4</f>
        <v>1312</v>
      </c>
      <c r="D5" s="86">
        <f>D3-D4</f>
        <v>991</v>
      </c>
      <c r="E5" s="86">
        <f>E3-E4</f>
        <v>681</v>
      </c>
      <c r="F5" s="86">
        <f>F3-F4</f>
        <v>583</v>
      </c>
      <c r="H5" s="86">
        <f>H3-H4</f>
        <v>1084</v>
      </c>
    </row>
    <row r="6" spans="1:8" x14ac:dyDescent="0.25">
      <c r="B6" s="84">
        <f>B5/B3</f>
        <v>2.1645021645021644E-2</v>
      </c>
      <c r="C6" s="84">
        <f>C5/C3</f>
        <v>2.4027983810413347E-2</v>
      </c>
      <c r="D6" s="84">
        <f>D5/D3</f>
        <v>1.7842353534262358E-2</v>
      </c>
      <c r="E6" s="84">
        <f>E5/E3</f>
        <v>1.1729649660684143E-2</v>
      </c>
      <c r="F6" s="84">
        <f>F5/F3</f>
        <v>9.9019990828337033E-3</v>
      </c>
      <c r="H6" s="84">
        <f>H5/H3</f>
        <v>2.0949288806431664E-2</v>
      </c>
    </row>
    <row r="7" spans="1:8" x14ac:dyDescent="0.25">
      <c r="B7" s="84"/>
      <c r="C7" s="84"/>
      <c r="D7" s="84"/>
      <c r="E7" s="84"/>
      <c r="F7" s="84"/>
      <c r="H7" s="84"/>
    </row>
    <row r="8" spans="1:8" x14ac:dyDescent="0.25">
      <c r="A8" s="8" t="s">
        <v>626</v>
      </c>
      <c r="B8" s="85">
        <v>1439</v>
      </c>
      <c r="C8" s="85">
        <v>1606</v>
      </c>
      <c r="D8" s="85">
        <v>1268</v>
      </c>
      <c r="E8" s="85">
        <v>919</v>
      </c>
      <c r="F8" s="85">
        <v>777</v>
      </c>
      <c r="H8" s="85">
        <v>1410</v>
      </c>
    </row>
    <row r="9" spans="1:8" x14ac:dyDescent="0.25">
      <c r="A9" s="8" t="s">
        <v>627</v>
      </c>
      <c r="B9" s="85">
        <v>319</v>
      </c>
      <c r="C9" s="85">
        <v>294</v>
      </c>
      <c r="D9" s="85">
        <v>277</v>
      </c>
      <c r="E9" s="85">
        <v>238</v>
      </c>
      <c r="F9" s="85">
        <v>194</v>
      </c>
      <c r="H9" s="85">
        <v>326</v>
      </c>
    </row>
    <row r="10" spans="1:8" x14ac:dyDescent="0.25">
      <c r="A10" s="8" t="s">
        <v>625</v>
      </c>
      <c r="B10" s="86">
        <f>B8-B9</f>
        <v>1120</v>
      </c>
      <c r="C10" s="86">
        <f>C8-C9</f>
        <v>1312</v>
      </c>
      <c r="D10" s="86">
        <f>D8-D9</f>
        <v>991</v>
      </c>
      <c r="E10" s="86">
        <f>E8-E9</f>
        <v>681</v>
      </c>
      <c r="F10" s="86">
        <f>F8-F9</f>
        <v>583</v>
      </c>
      <c r="H10" s="86">
        <f>H8-H9</f>
        <v>1084</v>
      </c>
    </row>
    <row r="12" spans="1:8" x14ac:dyDescent="0.25">
      <c r="A12" s="8" t="s">
        <v>623</v>
      </c>
      <c r="B12">
        <f>B3</f>
        <v>51744</v>
      </c>
      <c r="C12">
        <f>C3</f>
        <v>54603</v>
      </c>
      <c r="D12">
        <f>D3</f>
        <v>55542</v>
      </c>
      <c r="E12">
        <f>E3</f>
        <v>58058</v>
      </c>
      <c r="F12">
        <f>F3</f>
        <v>58877</v>
      </c>
      <c r="H12">
        <f>H3</f>
        <v>51744</v>
      </c>
    </row>
    <row r="13" spans="1:8" x14ac:dyDescent="0.25">
      <c r="A13" s="8" t="s">
        <v>629</v>
      </c>
      <c r="B13" s="85">
        <v>200</v>
      </c>
      <c r="C13" s="85">
        <v>185</v>
      </c>
      <c r="D13" s="85">
        <v>169</v>
      </c>
      <c r="E13" s="85">
        <v>149</v>
      </c>
      <c r="F13" s="85">
        <v>120</v>
      </c>
      <c r="H13" s="85">
        <v>200</v>
      </c>
    </row>
    <row r="14" spans="1:8" x14ac:dyDescent="0.25">
      <c r="A14" s="8" t="s">
        <v>628</v>
      </c>
      <c r="B14" s="85">
        <v>-1249</v>
      </c>
      <c r="C14" s="85">
        <v>-1381</v>
      </c>
      <c r="D14" s="85">
        <v>-1010</v>
      </c>
      <c r="E14" s="85">
        <v>-604</v>
      </c>
      <c r="F14" s="85">
        <v>-324</v>
      </c>
      <c r="H14" s="85">
        <v>-1249</v>
      </c>
    </row>
    <row r="15" spans="1:8" x14ac:dyDescent="0.25">
      <c r="A15" s="8" t="s">
        <v>636</v>
      </c>
      <c r="B15" s="85">
        <v>-162</v>
      </c>
      <c r="C15" s="85">
        <v>-175</v>
      </c>
      <c r="D15" s="85">
        <v>-183</v>
      </c>
      <c r="E15" s="85">
        <v>-258</v>
      </c>
      <c r="F15" s="85">
        <v>-369</v>
      </c>
      <c r="H15" s="85">
        <v>-134</v>
      </c>
    </row>
    <row r="16" spans="1:8" x14ac:dyDescent="0.25">
      <c r="A16" s="8" t="s">
        <v>639</v>
      </c>
      <c r="B16" s="85">
        <v>143</v>
      </c>
      <c r="C16" s="85">
        <v>109</v>
      </c>
      <c r="D16" s="85">
        <v>60</v>
      </c>
      <c r="E16" s="85">
        <v>41</v>
      </c>
      <c r="F16" s="85">
        <v>9</v>
      </c>
      <c r="H16" s="85">
        <v>143</v>
      </c>
    </row>
    <row r="18" spans="1:8" x14ac:dyDescent="0.25">
      <c r="A18" s="8" t="s">
        <v>631</v>
      </c>
      <c r="B18">
        <f>SUM(B12:B17)</f>
        <v>50676</v>
      </c>
      <c r="C18">
        <f>SUM(C12:C17)</f>
        <v>53341</v>
      </c>
      <c r="D18">
        <f>SUM(D12:D17)</f>
        <v>54578</v>
      </c>
      <c r="E18">
        <f>SUM(E12:E17)</f>
        <v>57386</v>
      </c>
      <c r="F18">
        <f>SUM(F12:F17)</f>
        <v>58313</v>
      </c>
      <c r="H18">
        <f>SUM(H12:H17)</f>
        <v>50704</v>
      </c>
    </row>
    <row r="19" spans="1:8" x14ac:dyDescent="0.25">
      <c r="A19" s="8" t="s">
        <v>632</v>
      </c>
      <c r="B19">
        <f>B4</f>
        <v>50624</v>
      </c>
      <c r="C19">
        <f>C4</f>
        <v>53291</v>
      </c>
      <c r="D19">
        <f>D4</f>
        <v>54551</v>
      </c>
      <c r="E19">
        <f>E4</f>
        <v>57377</v>
      </c>
      <c r="F19">
        <f>F4</f>
        <v>58294</v>
      </c>
      <c r="H19">
        <f>H4</f>
        <v>50660</v>
      </c>
    </row>
    <row r="21" spans="1:8" x14ac:dyDescent="0.25">
      <c r="A21" s="8" t="s">
        <v>633</v>
      </c>
      <c r="B21" s="86">
        <f>B18-B19</f>
        <v>52</v>
      </c>
      <c r="C21" s="86">
        <f>C18-C19</f>
        <v>50</v>
      </c>
      <c r="D21" s="86">
        <f>D18-D19</f>
        <v>27</v>
      </c>
      <c r="E21" s="86">
        <f>E18-E19</f>
        <v>9</v>
      </c>
      <c r="F21" s="86">
        <f>F18-F19</f>
        <v>19</v>
      </c>
      <c r="H21" s="86">
        <f>H18-H19</f>
        <v>44</v>
      </c>
    </row>
    <row r="22" spans="1:8" x14ac:dyDescent="0.25">
      <c r="B22" s="84">
        <f>B21/B19</f>
        <v>1.0271807838179519E-3</v>
      </c>
      <c r="C22" s="84">
        <f>C21/C19</f>
        <v>9.3824473175583114E-4</v>
      </c>
      <c r="D22" s="84">
        <f>D21/D19</f>
        <v>4.9494968011585486E-4</v>
      </c>
      <c r="E22" s="84">
        <f>E21/E19</f>
        <v>1.568572773062377E-4</v>
      </c>
      <c r="F22" s="84">
        <f>F21/F19</f>
        <v>3.259340583936597E-4</v>
      </c>
      <c r="H22" s="84">
        <f>H21/H19</f>
        <v>8.6853533359652587E-4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17"/>
  <sheetViews>
    <sheetView workbookViewId="0">
      <selection activeCell="A19" sqref="A19"/>
    </sheetView>
  </sheetViews>
  <sheetFormatPr defaultRowHeight="15" x14ac:dyDescent="0.25"/>
  <cols>
    <col min="1" max="1" width="67.85546875" customWidth="1"/>
  </cols>
  <sheetData>
    <row r="3" spans="1:1" x14ac:dyDescent="0.25">
      <c r="A3" t="s">
        <v>490</v>
      </c>
    </row>
    <row r="5" spans="1:1" x14ac:dyDescent="0.25">
      <c r="A5" t="s">
        <v>588</v>
      </c>
    </row>
    <row r="7" spans="1:1" x14ac:dyDescent="0.25">
      <c r="A7" t="s">
        <v>584</v>
      </c>
    </row>
    <row r="9" spans="1:1" x14ac:dyDescent="0.25">
      <c r="A9" t="s">
        <v>587</v>
      </c>
    </row>
    <row r="11" spans="1:1" x14ac:dyDescent="0.25">
      <c r="A11" t="s">
        <v>589</v>
      </c>
    </row>
    <row r="13" spans="1:1" x14ac:dyDescent="0.25">
      <c r="A13" t="s">
        <v>590</v>
      </c>
    </row>
    <row r="15" spans="1:1" x14ac:dyDescent="0.25">
      <c r="A15" t="s">
        <v>591</v>
      </c>
    </row>
    <row r="17" spans="1:1" x14ac:dyDescent="0.25">
      <c r="A17" t="s">
        <v>592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1:B40"/>
  <sheetViews>
    <sheetView topLeftCell="A3" workbookViewId="0">
      <selection activeCell="B41" sqref="B41"/>
    </sheetView>
  </sheetViews>
  <sheetFormatPr defaultRowHeight="15" x14ac:dyDescent="0.25"/>
  <cols>
    <col min="1" max="1" width="8.7109375" customWidth="1"/>
    <col min="2" max="2" width="39.5703125" customWidth="1"/>
  </cols>
  <sheetData>
    <row r="31" spans="1:2" x14ac:dyDescent="0.25">
      <c r="A31" s="8" t="s">
        <v>394</v>
      </c>
    </row>
    <row r="32" spans="1:2" x14ac:dyDescent="0.25">
      <c r="B32" t="s">
        <v>396</v>
      </c>
    </row>
    <row r="33" spans="2:2" x14ac:dyDescent="0.25">
      <c r="B33" t="s">
        <v>397</v>
      </c>
    </row>
    <row r="34" spans="2:2" x14ac:dyDescent="0.25">
      <c r="B34" t="s">
        <v>395</v>
      </c>
    </row>
    <row r="35" spans="2:2" x14ac:dyDescent="0.25">
      <c r="B35" t="s">
        <v>398</v>
      </c>
    </row>
    <row r="36" spans="2:2" x14ac:dyDescent="0.25">
      <c r="B36" t="s">
        <v>399</v>
      </c>
    </row>
    <row r="37" spans="2:2" x14ac:dyDescent="0.25">
      <c r="B37" t="s">
        <v>400</v>
      </c>
    </row>
    <row r="38" spans="2:2" x14ac:dyDescent="0.25">
      <c r="B38" t="s">
        <v>401</v>
      </c>
    </row>
    <row r="39" spans="2:2" x14ac:dyDescent="0.25">
      <c r="B39" t="s">
        <v>442</v>
      </c>
    </row>
    <row r="40" spans="2:2" x14ac:dyDescent="0.25">
      <c r="B40" t="s">
        <v>443</v>
      </c>
    </row>
  </sheetData>
  <pageMargins left="0.7" right="0.7" top="0.75" bottom="0.75" header="0.3" footer="0.3"/>
  <pageSetup orientation="portrait" horizontalDpi="0" verticalDpi="0" r:id="rId1"/>
  <drawing r:id="rId2"/>
  <legacyDrawing r:id="rId3"/>
  <oleObjects>
    <mc:AlternateContent xmlns:mc="http://schemas.openxmlformats.org/markup-compatibility/2006">
      <mc:Choice Requires="x14">
        <oleObject progId="Visio.Drawing.11" shapeId="9220" r:id="rId4">
          <objectPr defaultSize="0" r:id="rId5">
            <anchor moveWithCells="1">
              <from>
                <xdr:col>0</xdr:col>
                <xdr:colOff>0</xdr:colOff>
                <xdr:row>2</xdr:row>
                <xdr:rowOff>0</xdr:rowOff>
              </from>
              <to>
                <xdr:col>6</xdr:col>
                <xdr:colOff>371475</xdr:colOff>
                <xdr:row>29</xdr:row>
                <xdr:rowOff>19050</xdr:rowOff>
              </to>
            </anchor>
          </objectPr>
        </oleObject>
      </mc:Choice>
      <mc:Fallback>
        <oleObject progId="Visio.Drawing.11" shapeId="9220" r:id="rId4"/>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DCDateModified xmlns="http://schemas.microsoft.com/sharepoint/v3/fields" xsi:nil="true"/>
    <Location xmlns="http://schemas.microsoft.com/sharepoint/v3/fields" xsi:nil="true"/>
    <_DCDateCreated xmlns="http://schemas.microsoft.com/sharepoint/v3/fields" xsi:nil="true"/>
    <PublishingExpirationDate xmlns="http://schemas.microsoft.com/sharepoint/v3" xsi:nil="true"/>
    <PublishingStartDate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191AB14C443F547A61695F936C40DC1" ma:contentTypeVersion="22" ma:contentTypeDescription="Create a new document." ma:contentTypeScope="" ma:versionID="ac0864a9d701614ed4ee4202e50f2e07">
  <xsd:schema xmlns:xsd="http://www.w3.org/2001/XMLSchema" xmlns:xs="http://www.w3.org/2001/XMLSchema" xmlns:p="http://schemas.microsoft.com/office/2006/metadata/properties" xmlns:ns1="http://schemas.microsoft.com/sharepoint/v3" xmlns:ns2="http://schemas.microsoft.com/sharepoint/v3/fields" xmlns:ns3="1e389076-dd75-4bef-a0a9-7fc4e4c7e2a7" targetNamespace="http://schemas.microsoft.com/office/2006/metadata/properties" ma:root="true" ma:fieldsID="ddfcbb5f411348a3fd66979c8031da52" ns1:_="" ns2:_="" ns3:_="">
    <xsd:import namespace="http://schemas.microsoft.com/sharepoint/v3"/>
    <xsd:import namespace="http://schemas.microsoft.com/sharepoint/v3/fields"/>
    <xsd:import namespace="1e389076-dd75-4bef-a0a9-7fc4e4c7e2a7"/>
    <xsd:element name="properties">
      <xsd:complexType>
        <xsd:sequence>
          <xsd:element name="documentManagement">
            <xsd:complexType>
              <xsd:all>
                <xsd:element ref="ns2:Location" minOccurs="0"/>
                <xsd:element ref="ns2:_DCDateCreated" minOccurs="0"/>
                <xsd:element ref="ns2:_DCDateModified" minOccurs="0"/>
                <xsd:element ref="ns1:PublishingStartDate" minOccurs="0"/>
                <xsd:element ref="ns1:PublishingExpirationDat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11"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12"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Location" ma:index="8" nillable="true" ma:displayName="Location" ma:description="" ma:internalName="Location">
      <xsd:simpleType>
        <xsd:restriction base="dms:Text"/>
      </xsd:simpleType>
    </xsd:element>
    <xsd:element name="_DCDateCreated" ma:index="9" nillable="true" ma:displayName="Date Created" ma:description="The date on which this resource was created" ma:format="DateTime" ma:internalName="_DCDateCreated" ma:readOnly="false">
      <xsd:simpleType>
        <xsd:restriction base="dms:DateTime"/>
      </xsd:simpleType>
    </xsd:element>
    <xsd:element name="_DCDateModified" ma:index="10" nillable="true" ma:displayName="Date Modified" ma:description="The date on which this resource was last modified" ma:format="DateTime" ma:internalName="_DCDateModified" ma:readOnly="fals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1e389076-dd75-4bef-a0a9-7fc4e4c7e2a7" elementFormDefault="qualified">
    <xsd:import namespace="http://schemas.microsoft.com/office/2006/documentManagement/types"/>
    <xsd:import namespace="http://schemas.microsoft.com/office/infopath/2007/PartnerControls"/>
    <xsd:element name="SharedWithUsers" ma:index="1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5232A6A-D442-4924-9A24-D9E0AC34B9D4}">
  <ds:schemaRefs>
    <ds:schemaRef ds:uri="http://schemas.microsoft.com/sharepoint/v3/fields"/>
    <ds:schemaRef ds:uri="http://purl.org/dc/terms/"/>
    <ds:schemaRef ds:uri="http://www.w3.org/XML/1998/namespace"/>
    <ds:schemaRef ds:uri="http://purl.org/dc/elements/1.1/"/>
    <ds:schemaRef ds:uri="http://schemas.microsoft.com/office/2006/documentManagement/types"/>
    <ds:schemaRef ds:uri="http://schemas.openxmlformats.org/package/2006/metadata/core-properties"/>
    <ds:schemaRef ds:uri="http://schemas.microsoft.com/office/infopath/2007/PartnerControls"/>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5C1249CB-DA11-4230-9B8F-327A5F28FA8E}">
  <ds:schemaRefs>
    <ds:schemaRef ds:uri="http://schemas.microsoft.com/sharepoint/v3/contenttype/forms"/>
  </ds:schemaRefs>
</ds:datastoreItem>
</file>

<file path=customXml/itemProps3.xml><?xml version="1.0" encoding="utf-8"?>
<ds:datastoreItem xmlns:ds="http://schemas.openxmlformats.org/officeDocument/2006/customXml" ds:itemID="{F93F1E7E-3BE8-4877-8DF3-B8986CBE470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MH Table</vt:lpstr>
      <vt:lpstr>MPH Table</vt:lpstr>
      <vt:lpstr>MH Data Examples</vt:lpstr>
      <vt:lpstr>MPH Data Examples</vt:lpstr>
      <vt:lpstr>Sample SQL</vt:lpstr>
      <vt:lpstr>Detailed comparison of deltas</vt:lpstr>
      <vt:lpstr>Summary of deltas</vt:lpstr>
      <vt:lpstr>Questions</vt:lpstr>
      <vt:lpstr>Use Cases</vt:lpstr>
      <vt:lpstr>Analysis Notes</vt:lpstr>
      <vt:lpstr>Usage in Code</vt:lpstr>
      <vt:lpstr>S</vt:lpstr>
      <vt:lpstr>S-N</vt:lpstr>
      <vt:lpstr>S-T</vt:lpstr>
      <vt:lpstr>S-T-V</vt:lpstr>
      <vt:lpstr>S-N-N</vt:lpstr>
      <vt:lpstr>S-R</vt:lpstr>
      <vt:lpstr>S-N-C</vt:lpstr>
      <vt:lpstr>S-A</vt:lpstr>
      <vt:lpstr>S-A-NA-D</vt:lpstr>
      <vt:lpstr>S-A-NA</vt:lpstr>
      <vt:lpstr>S-A-NA-D-ND</vt:lpstr>
      <vt:lpstr>S-V</vt:lpstr>
      <vt:lpstr>S-R-V</vt:lpstr>
      <vt:lpstr>S-N-V</vt:lpstr>
      <vt:lpstr>S-N-R</vt:lpstr>
      <vt:lpstr>S-N-R-V</vt:lpstr>
      <vt:lpstr>S-T-R</vt:lpstr>
      <vt:lpstr>S-T-R-V</vt:lpstr>
      <vt:lpstr>Brandywine 9969</vt:lpstr>
      <vt:lpstr>Brandywine 16523</vt:lpstr>
      <vt:lpstr>Brandywine 23626</vt:lpstr>
      <vt:lpstr>Brandywine 30213</vt:lpstr>
      <vt:lpstr>Brandywine 30961</vt:lpstr>
      <vt:lpstr>Renewal</vt:lpstr>
      <vt:lpstr>Refund</vt:lpstr>
      <vt:lpstr>Transfer</vt:lpstr>
      <vt:lpstr>SQL</vt:lpstr>
      <vt:lpstr>S-T-C</vt:lpstr>
    </vt:vector>
  </TitlesOfParts>
  <Company>Fellowship Technologies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Christie, Dave</dc:creator>
  <cp:lastModifiedBy>Christie, Dave</cp:lastModifiedBy>
  <dcterms:created xsi:type="dcterms:W3CDTF">2015-04-29T18:50:35Z</dcterms:created>
  <dcterms:modified xsi:type="dcterms:W3CDTF">2016-09-29T15:59:06Z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0x010100C191AB14C443F547A61695F936C40DC1</vt:lpwstr>
  </property>
</Properties>
</file>